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255" windowWidth="20730" windowHeight="6540" tabRatio="899" firstSheet="1" activeTab="1"/>
  </bookViews>
  <sheets>
    <sheet name="VXXXXX" sheetId="1" state="veryHidden" r:id="rId1"/>
    <sheet name="1.자동차등록" sheetId="2" r:id="rId2"/>
    <sheet name="2.업종별운수업체" sheetId="3" r:id="rId3"/>
    <sheet name="3.자전거도로" sheetId="4" r:id="rId4"/>
    <sheet name="4.주차장" sheetId="5" r:id="rId5"/>
    <sheet name="5.관광사업체등록" sheetId="6" r:id="rId6"/>
    <sheet name="6.관광호텔 등록" sheetId="7" r:id="rId7"/>
  </sheets>
  <definedNames>
    <definedName name="_xlnm.Print_Titles" localSheetId="1">'1.자동차등록'!$A:$A</definedName>
    <definedName name="_xlnm.Print_Titles" localSheetId="4">'4.주차장'!$A:$A</definedName>
    <definedName name="_xlnm.Print_Titles" localSheetId="5">'5.관광사업체등록'!$A:$A</definedName>
  </definedNames>
  <calcPr calcMode="manual" fullCalcOnLoad="1"/>
</workbook>
</file>

<file path=xl/sharedStrings.xml><?xml version="1.0" encoding="utf-8"?>
<sst xmlns="http://schemas.openxmlformats.org/spreadsheetml/2006/main" count="258" uniqueCount="148">
  <si>
    <t xml:space="preserve"> </t>
  </si>
  <si>
    <t>계</t>
  </si>
  <si>
    <t>개  소</t>
  </si>
  <si>
    <t>면  수</t>
  </si>
  <si>
    <t>관  용</t>
  </si>
  <si>
    <t>자가용</t>
  </si>
  <si>
    <t>영업용</t>
  </si>
  <si>
    <t>구     분</t>
  </si>
  <si>
    <t>개소</t>
  </si>
  <si>
    <t>면  수</t>
  </si>
  <si>
    <t>시</t>
  </si>
  <si>
    <t>구   분</t>
  </si>
  <si>
    <t>합     계</t>
  </si>
  <si>
    <t>노        상</t>
  </si>
  <si>
    <t>노               외</t>
  </si>
  <si>
    <t>부  설</t>
  </si>
  <si>
    <t>유 료</t>
  </si>
  <si>
    <t>무 료</t>
  </si>
  <si>
    <t>공     영</t>
  </si>
  <si>
    <t>민     영</t>
  </si>
  <si>
    <t>구   분</t>
  </si>
  <si>
    <t>구분</t>
  </si>
  <si>
    <t>합계</t>
  </si>
  <si>
    <t>특1등급</t>
  </si>
  <si>
    <t>특2등급</t>
  </si>
  <si>
    <t>1등급</t>
  </si>
  <si>
    <t>2등급</t>
  </si>
  <si>
    <t>3등급</t>
  </si>
  <si>
    <t>등급미정</t>
  </si>
  <si>
    <t>가족호텔</t>
  </si>
  <si>
    <t>객실이용률</t>
  </si>
  <si>
    <t>수입실적
(백만원)</t>
  </si>
  <si>
    <t>호텔수</t>
  </si>
  <si>
    <t>객실수</t>
  </si>
  <si>
    <t>특1
등급</t>
  </si>
  <si>
    <t>특2
등급</t>
  </si>
  <si>
    <t>등급
미정</t>
  </si>
  <si>
    <t>가족
호텔</t>
  </si>
  <si>
    <t>객실</t>
  </si>
  <si>
    <t>부대
시설</t>
  </si>
  <si>
    <t xml:space="preserve"> 1.  자 동 차  등 록</t>
  </si>
  <si>
    <t>계</t>
  </si>
  <si>
    <t>시내버스</t>
  </si>
  <si>
    <t>농어촌버스</t>
  </si>
  <si>
    <t>택시(업체)</t>
  </si>
  <si>
    <t>개인택시</t>
  </si>
  <si>
    <t>전세버스</t>
  </si>
  <si>
    <t>일반화물</t>
  </si>
  <si>
    <t>개별화물</t>
  </si>
  <si>
    <t>용달화물</t>
  </si>
  <si>
    <t>특수여객</t>
  </si>
  <si>
    <t>업체수</t>
  </si>
  <si>
    <t>대수</t>
  </si>
  <si>
    <t>여   행    업</t>
  </si>
  <si>
    <t>관광숙박업</t>
  </si>
  <si>
    <t>관  광  객  이  용  시  설   업</t>
  </si>
  <si>
    <t>국제회의업</t>
  </si>
  <si>
    <t>카
지
노
업</t>
  </si>
  <si>
    <t>유원시설업</t>
  </si>
  <si>
    <t>관광편의시설업</t>
  </si>
  <si>
    <t>일 반</t>
  </si>
  <si>
    <t>국 외</t>
  </si>
  <si>
    <t>국 내</t>
  </si>
  <si>
    <t>호텔업</t>
  </si>
  <si>
    <t>휴양
콘도
미니
엄업</t>
  </si>
  <si>
    <t>전  문  휴양업</t>
  </si>
  <si>
    <t>종합
휴양업</t>
  </si>
  <si>
    <t>관광
유람선업</t>
  </si>
  <si>
    <t>시설업</t>
  </si>
  <si>
    <t>기획업</t>
  </si>
  <si>
    <t>종합</t>
  </si>
  <si>
    <t>일반</t>
  </si>
  <si>
    <t>기타</t>
  </si>
  <si>
    <t>관광유흥음식점업</t>
  </si>
  <si>
    <t>외국인
전용유흥
음식점업</t>
  </si>
  <si>
    <t>관광
식당업</t>
  </si>
  <si>
    <t>관광
궤도업</t>
  </si>
  <si>
    <t>한옥
체험업</t>
  </si>
  <si>
    <t>외국인
관광도시
민박업</t>
  </si>
  <si>
    <t>관광
호텔업</t>
  </si>
  <si>
    <t>구분</t>
  </si>
  <si>
    <t>가족
호텔업</t>
  </si>
  <si>
    <t>관광
사진업</t>
  </si>
  <si>
    <t>관광
펜션업</t>
  </si>
  <si>
    <t>2 0 1 2</t>
  </si>
  <si>
    <t>관광극장유흥업</t>
  </si>
  <si>
    <t>자전거 전용도로</t>
  </si>
  <si>
    <t xml:space="preserve">   버   스</t>
  </si>
  <si>
    <t>자전거 보행자 겸용도로</t>
  </si>
  <si>
    <t>자전거 전용차로</t>
  </si>
  <si>
    <t>노선수</t>
  </si>
  <si>
    <t>길이</t>
  </si>
  <si>
    <t>2 0 1 0</t>
  </si>
  <si>
    <t>2 0 1 1</t>
  </si>
  <si>
    <t>2 0 1 3</t>
  </si>
  <si>
    <t>승       용      차</t>
  </si>
  <si>
    <t>승        합       차</t>
  </si>
  <si>
    <t>화        물       차</t>
  </si>
  <si>
    <t>특        수       차</t>
  </si>
  <si>
    <t>2 0 1 4</t>
  </si>
  <si>
    <t xml:space="preserve">  2. 업종별 운수업체</t>
  </si>
  <si>
    <t xml:space="preserve">  3. 자전거 도로 현황</t>
  </si>
  <si>
    <t xml:space="preserve"> 4.   주    차    장</t>
  </si>
  <si>
    <t xml:space="preserve"> 5.   관  광  사  업  체  등  록</t>
  </si>
  <si>
    <r>
      <t>국내외
여행업</t>
    </r>
    <r>
      <rPr>
        <vertAlign val="superscript"/>
        <sz val="10"/>
        <rFont val="바탕체"/>
        <family val="1"/>
      </rPr>
      <t>1)</t>
    </r>
  </si>
  <si>
    <r>
      <t>기타
호텔업</t>
    </r>
    <r>
      <rPr>
        <vertAlign val="superscript"/>
        <sz val="10"/>
        <rFont val="바탕체"/>
        <family val="1"/>
      </rPr>
      <t>2)</t>
    </r>
  </si>
  <si>
    <t>주: 1)하나의 사업체가 국내여행업과 국외여행업 모두 등록한 경우 국내외여행업으로 분류</t>
  </si>
  <si>
    <r>
      <t>야영장업</t>
    </r>
    <r>
      <rPr>
        <vertAlign val="superscript"/>
        <sz val="10"/>
        <rFont val="바탕체"/>
        <family val="1"/>
      </rPr>
      <t>3)</t>
    </r>
  </si>
  <si>
    <t>자동차
야영장업</t>
  </si>
  <si>
    <t>일반
야영장업</t>
  </si>
  <si>
    <t xml:space="preserve"> 6.  관광호텔 등록</t>
  </si>
  <si>
    <t xml:space="preserve">    2)수상관광호텔업, 한국전통호텔업, 호스텔업이 포함</t>
  </si>
  <si>
    <t>2 0 1 5</t>
  </si>
  <si>
    <t>2 0 1 6</t>
  </si>
  <si>
    <t>노선수</t>
  </si>
  <si>
    <t>길이</t>
  </si>
  <si>
    <t>2 0 1 7</t>
  </si>
  <si>
    <t>2 0 1 7</t>
  </si>
  <si>
    <t>2 0 1 7</t>
  </si>
  <si>
    <t>2 0 1 7</t>
  </si>
  <si>
    <r>
      <t xml:space="preserve">합          계 </t>
    </r>
    <r>
      <rPr>
        <vertAlign val="superscript"/>
        <sz val="11"/>
        <rFont val="바탕체"/>
        <family val="1"/>
      </rPr>
      <t>1)</t>
    </r>
  </si>
  <si>
    <r>
      <t xml:space="preserve">이 륜  자 동 차 </t>
    </r>
    <r>
      <rPr>
        <vertAlign val="superscript"/>
        <sz val="11"/>
        <rFont val="바탕체"/>
        <family val="1"/>
      </rPr>
      <t>2)</t>
    </r>
  </si>
  <si>
    <t>단위: 대</t>
  </si>
  <si>
    <t>자료: 교통과</t>
  </si>
  <si>
    <t xml:space="preserve">  주: 1)이륜차 미포함</t>
  </si>
  <si>
    <t xml:space="preserve">      2)예외건수(대구시 차량이나 구·군을 알 수 없는 차량)미포함</t>
  </si>
  <si>
    <t>단위: 업체수, 대</t>
  </si>
  <si>
    <t>단위: 개수, km</t>
  </si>
  <si>
    <t>자료: 시 교통정책과</t>
  </si>
  <si>
    <t>단위: 개소, 면</t>
  </si>
  <si>
    <t>단위: 개소</t>
  </si>
  <si>
    <t>자료: 문화관광과</t>
  </si>
  <si>
    <t>단위: 개, %</t>
  </si>
  <si>
    <t xml:space="preserve"> 주 : 등급평가에서 한등급씩 떨어짐</t>
  </si>
  <si>
    <r>
      <t>자전거 우선도로</t>
    </r>
    <r>
      <rPr>
        <vertAlign val="superscript"/>
        <sz val="10"/>
        <rFont val="바탕체"/>
        <family val="1"/>
      </rPr>
      <t>2)</t>
    </r>
  </si>
  <si>
    <r>
      <t>노선수</t>
    </r>
    <r>
      <rPr>
        <vertAlign val="superscript"/>
        <sz val="10"/>
        <rFont val="바탕체"/>
        <family val="1"/>
      </rPr>
      <t>1)</t>
    </r>
  </si>
  <si>
    <t xml:space="preserve">      2)2016년부터 자전거우선도로 추가</t>
  </si>
  <si>
    <t xml:space="preserve">  주: 자전거도로는 편도기준(양방향인 경우 각각 인정)</t>
  </si>
  <si>
    <t xml:space="preserve">      1)자전거 전용도로 일부 구간이 자전거 보행자 겸용도로 구간과 중복되어 총 노선수와 개별 노선수의 합이 상이함</t>
  </si>
  <si>
    <t>2 0 1 8</t>
  </si>
  <si>
    <t>2 0 1 8</t>
  </si>
  <si>
    <t>2 0 1 8</t>
  </si>
  <si>
    <t>2 0 1 8</t>
  </si>
  <si>
    <t>관광
공연장업</t>
  </si>
  <si>
    <t>관광
면세업</t>
  </si>
  <si>
    <r>
      <t>Ⅹ.  교 통</t>
    </r>
    <r>
      <rPr>
        <b/>
        <sz val="18"/>
        <rFont val="Times New Roman"/>
        <family val="1"/>
      </rPr>
      <t>·</t>
    </r>
    <r>
      <rPr>
        <b/>
        <sz val="18"/>
        <rFont val="바탕체"/>
        <family val="1"/>
      </rPr>
      <t>관 광  및  정  보  통  신</t>
    </r>
  </si>
  <si>
    <t>관광
순환
버스업</t>
  </si>
  <si>
    <t xml:space="preserve">    3)야영장업 분리/일반야영장, 자동차야영장(2015.1.29.시행)</t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</si>
</sst>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yy&quot;년&quot;\ m&quot;월&quot;"/>
    <numFmt numFmtId="178" formatCode="yyyy&quot;/&quot;m&quot;/&quot;d"/>
    <numFmt numFmtId="179" formatCode="\(0\)"/>
    <numFmt numFmtId="180" formatCode="\(0.0\)"/>
    <numFmt numFmtId="181" formatCode="\(\-0.0\)"/>
    <numFmt numFmtId="182" formatCode="\(#,##0\)"/>
    <numFmt numFmtId="183" formatCode="mm&quot;월&quot;\ dd&quot;일&quot;"/>
    <numFmt numFmtId="184" formatCode="yy&quot;-&quot;m&quot;-&quot;d"/>
    <numFmt numFmtId="185" formatCode="\(0%\)"/>
    <numFmt numFmtId="186" formatCode="#,##0;\-#,##0;&quot;-&quot;"/>
    <numFmt numFmtId="187" formatCode="#,##0;\-#,##0;&quot;&quot;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.0;\-#,##0.0;&quot;-&quot;"/>
    <numFmt numFmtId="194" formatCode="000\-000"/>
    <numFmt numFmtId="195" formatCode="#,##0_ "/>
    <numFmt numFmtId="196" formatCode="0.0_);[Red]\(0.0\)"/>
    <numFmt numFmtId="197" formatCode="#,##0;\-#,##0;&quot; &quot;"/>
    <numFmt numFmtId="198" formatCode="#,##0;\-#,##0;&quot;0&quot;"/>
    <numFmt numFmtId="199" formatCode="#,##0.0"/>
    <numFmt numFmtId="200" formatCode="#,##0;\-#,##0;&quot;-&quot;;"/>
    <numFmt numFmtId="201" formatCode="#,##0;\-#,##0;&quot; &quot;;"/>
    <numFmt numFmtId="202" formatCode="#,##0.0_);[Red]\(#,##0.0\)"/>
    <numFmt numFmtId="203" formatCode="#,##0_);[Red]\(#,##0\)"/>
    <numFmt numFmtId="204" formatCode="#,##0;[Red]#,##0"/>
    <numFmt numFmtId="205" formatCode="_-* #,##0.0_-;\-* #,##0.0_-;_-* &quot;-&quot;?_-;_-@_-"/>
    <numFmt numFmtId="206" formatCode="#,##0.0;[Red]#,##0.0"/>
    <numFmt numFmtId="207" formatCode="[$-412]yyyy&quot;년&quot;\ m&quot;월&quot;\ d&quot;일&quot;\ dddd"/>
    <numFmt numFmtId="208" formatCode="[$-412]AM/PM\ h:mm:ss"/>
    <numFmt numFmtId="209" formatCode="#,##0.0;\-#,##0.0;&quot; &quot;"/>
    <numFmt numFmtId="210" formatCode="#,###,"/>
    <numFmt numFmtId="211" formatCode="#,###.0,"/>
    <numFmt numFmtId="212" formatCode="#,###.00,"/>
    <numFmt numFmtId="213" formatCode="#,###.000,"/>
    <numFmt numFmtId="214" formatCode="#,###.0000,"/>
    <numFmt numFmtId="215" formatCode="_-* #,##0.0_-;\-* #,##0.0_-;_-* &quot;-&quot;_-;_-@_-"/>
  </numFmts>
  <fonts count="51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9"/>
      <name val="바탕체"/>
      <family val="1"/>
    </font>
    <font>
      <sz val="11"/>
      <name val="바탕체"/>
      <family val="1"/>
    </font>
    <font>
      <sz val="10"/>
      <name val="바탕체"/>
      <family val="1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vertAlign val="superscript"/>
      <sz val="11"/>
      <name val="바탕체"/>
      <family val="1"/>
    </font>
    <font>
      <b/>
      <sz val="16"/>
      <name val="바탕체"/>
      <family val="1"/>
    </font>
    <font>
      <sz val="10"/>
      <name val="돋움"/>
      <family val="3"/>
    </font>
    <font>
      <b/>
      <sz val="18"/>
      <name val="바탕체"/>
      <family val="1"/>
    </font>
    <font>
      <b/>
      <sz val="18"/>
      <name val="Times New Roman"/>
      <family val="1"/>
    </font>
    <font>
      <sz val="18"/>
      <name val="돋움"/>
      <family val="3"/>
    </font>
    <font>
      <vertAlign val="superscript"/>
      <sz val="10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horizontal="left" vertical="center"/>
    </xf>
    <xf numFmtId="186" fontId="2" fillId="0" borderId="0" xfId="0" applyNumberFormat="1" applyFont="1" applyFill="1" applyAlignment="1">
      <alignment vertical="center"/>
    </xf>
    <xf numFmtId="41" fontId="5" fillId="0" borderId="0" xfId="71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41" fontId="5" fillId="0" borderId="0" xfId="72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1" fontId="5" fillId="0" borderId="16" xfId="71" applyNumberFormat="1" applyFont="1" applyFill="1" applyBorder="1" applyAlignment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41" fontId="5" fillId="0" borderId="16" xfId="72" applyNumberFormat="1" applyFont="1" applyFill="1" applyBorder="1" applyAlignment="1">
      <alignment vertical="center"/>
      <protection/>
    </xf>
    <xf numFmtId="3" fontId="5" fillId="0" borderId="17" xfId="0" applyNumberFormat="1" applyFont="1" applyFill="1" applyBorder="1" applyAlignment="1">
      <alignment horizontal="center" vertical="center"/>
    </xf>
    <xf numFmtId="41" fontId="5" fillId="0" borderId="18" xfId="71" applyNumberFormat="1" applyFont="1" applyFill="1" applyBorder="1" applyAlignment="1">
      <alignment vertical="center"/>
      <protection/>
    </xf>
    <xf numFmtId="41" fontId="5" fillId="0" borderId="15" xfId="71" applyNumberFormat="1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41" fontId="5" fillId="0" borderId="19" xfId="71" applyNumberFormat="1" applyFont="1" applyFill="1" applyBorder="1" applyAlignment="1">
      <alignment vertical="center"/>
      <protection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41" fontId="6" fillId="0" borderId="0" xfId="50" applyFont="1" applyFill="1" applyBorder="1" applyAlignment="1">
      <alignment horizontal="right" vertical="center" wrapText="1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50" applyFont="1" applyFill="1" applyBorder="1" applyAlignment="1">
      <alignment horizontal="right" vertical="center"/>
    </xf>
    <xf numFmtId="41" fontId="5" fillId="0" borderId="0" xfId="5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15" xfId="50" applyFont="1" applyFill="1" applyBorder="1" applyAlignment="1">
      <alignment horizontal="center" vertical="center"/>
    </xf>
    <xf numFmtId="41" fontId="5" fillId="0" borderId="15" xfId="50" applyFont="1" applyFill="1" applyBorder="1" applyAlignment="1">
      <alignment horizontal="right" vertical="center"/>
    </xf>
    <xf numFmtId="41" fontId="5" fillId="0" borderId="16" xfId="50" applyFont="1" applyFill="1" applyBorder="1" applyAlignment="1">
      <alignment horizontal="right" vertical="center"/>
    </xf>
    <xf numFmtId="41" fontId="5" fillId="0" borderId="16" xfId="71" applyNumberFormat="1" applyFont="1" applyFill="1" applyBorder="1" applyAlignment="1" applyProtection="1">
      <alignment vertical="center"/>
      <protection/>
    </xf>
    <xf numFmtId="41" fontId="5" fillId="0" borderId="0" xfId="71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1" fontId="0" fillId="0" borderId="0" xfId="5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1" fontId="5" fillId="0" borderId="16" xfId="0" applyNumberFormat="1" applyFont="1" applyFill="1" applyBorder="1" applyAlignment="1">
      <alignment horizontal="center" vertical="center"/>
    </xf>
    <xf numFmtId="195" fontId="5" fillId="0" borderId="16" xfId="0" applyNumberFormat="1" applyFont="1" applyFill="1" applyBorder="1" applyAlignment="1">
      <alignment vertical="center"/>
    </xf>
    <xf numFmtId="195" fontId="5" fillId="0" borderId="0" xfId="0" applyNumberFormat="1" applyFont="1" applyFill="1" applyBorder="1" applyAlignment="1">
      <alignment vertical="center"/>
    </xf>
    <xf numFmtId="195" fontId="5" fillId="0" borderId="15" xfId="0" applyNumberFormat="1" applyFont="1" applyFill="1" applyBorder="1" applyAlignment="1">
      <alignment vertical="center"/>
    </xf>
    <xf numFmtId="0" fontId="5" fillId="6" borderId="22" xfId="0" applyNumberFormat="1" applyFont="1" applyFill="1" applyBorder="1" applyAlignment="1">
      <alignment horizontal="center" vertical="center"/>
    </xf>
    <xf numFmtId="41" fontId="6" fillId="6" borderId="23" xfId="0" applyNumberFormat="1" applyFont="1" applyFill="1" applyBorder="1" applyAlignment="1">
      <alignment horizontal="right" vertical="center"/>
    </xf>
    <xf numFmtId="41" fontId="6" fillId="6" borderId="20" xfId="0" applyNumberFormat="1" applyFont="1" applyFill="1" applyBorder="1" applyAlignment="1">
      <alignment horizontal="right" vertical="center"/>
    </xf>
    <xf numFmtId="41" fontId="6" fillId="6" borderId="22" xfId="0" applyNumberFormat="1" applyFont="1" applyFill="1" applyBorder="1" applyAlignment="1">
      <alignment horizontal="right" vertical="center"/>
    </xf>
    <xf numFmtId="41" fontId="6" fillId="6" borderId="22" xfId="0" applyNumberFormat="1" applyFont="1" applyFill="1" applyBorder="1" applyAlignment="1">
      <alignment vertical="center"/>
    </xf>
    <xf numFmtId="41" fontId="6" fillId="6" borderId="20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3" fontId="6" fillId="6" borderId="20" xfId="0" applyNumberFormat="1" applyFont="1" applyFill="1" applyBorder="1" applyAlignment="1">
      <alignment horizontal="center" vertical="center" wrapText="1"/>
    </xf>
    <xf numFmtId="200" fontId="6" fillId="6" borderId="23" xfId="0" applyNumberFormat="1" applyFont="1" applyFill="1" applyBorder="1" applyAlignment="1">
      <alignment horizontal="right" vertical="center"/>
    </xf>
    <xf numFmtId="200" fontId="6" fillId="6" borderId="22" xfId="0" applyNumberFormat="1" applyFont="1" applyFill="1" applyBorder="1" applyAlignment="1">
      <alignment horizontal="right" vertical="center"/>
    </xf>
    <xf numFmtId="186" fontId="6" fillId="6" borderId="22" xfId="0" applyNumberFormat="1" applyFont="1" applyFill="1" applyBorder="1" applyAlignment="1">
      <alignment vertical="center"/>
    </xf>
    <xf numFmtId="200" fontId="6" fillId="0" borderId="16" xfId="0" applyNumberFormat="1" applyFont="1" applyFill="1" applyBorder="1" applyAlignment="1">
      <alignment horizontal="right" vertical="center"/>
    </xf>
    <xf numFmtId="200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vertical="center"/>
    </xf>
    <xf numFmtId="41" fontId="5" fillId="6" borderId="22" xfId="0" applyNumberFormat="1" applyFont="1" applyFill="1" applyBorder="1" applyAlignment="1">
      <alignment horizontal="center" vertical="center"/>
    </xf>
    <xf numFmtId="41" fontId="5" fillId="6" borderId="23" xfId="0" applyNumberFormat="1" applyFont="1" applyFill="1" applyBorder="1" applyAlignment="1">
      <alignment vertical="center"/>
    </xf>
    <xf numFmtId="41" fontId="5" fillId="6" borderId="22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0" fontId="5" fillId="6" borderId="20" xfId="0" applyFont="1" applyFill="1" applyBorder="1" applyAlignment="1">
      <alignment horizontal="center" vertical="center"/>
    </xf>
    <xf numFmtId="41" fontId="5" fillId="6" borderId="23" xfId="71" applyNumberFormat="1" applyFont="1" applyFill="1" applyBorder="1" applyAlignment="1" applyProtection="1">
      <alignment vertical="center"/>
      <protection/>
    </xf>
    <xf numFmtId="41" fontId="5" fillId="6" borderId="22" xfId="71" applyNumberFormat="1" applyFont="1" applyFill="1" applyBorder="1" applyAlignment="1" applyProtection="1">
      <alignment vertical="center"/>
      <protection/>
    </xf>
    <xf numFmtId="41" fontId="5" fillId="6" borderId="22" xfId="0" applyNumberFormat="1" applyFont="1" applyFill="1" applyBorder="1" applyAlignment="1">
      <alignment horizontal="right" vertical="center"/>
    </xf>
    <xf numFmtId="41" fontId="5" fillId="6" borderId="20" xfId="0" applyNumberFormat="1" applyFont="1" applyFill="1" applyBorder="1" applyAlignment="1">
      <alignment horizontal="right" vertical="center"/>
    </xf>
    <xf numFmtId="41" fontId="5" fillId="6" borderId="22" xfId="71" applyNumberFormat="1" applyFont="1" applyFill="1" applyBorder="1" applyAlignment="1">
      <alignment vertical="center"/>
      <protection/>
    </xf>
    <xf numFmtId="41" fontId="5" fillId="6" borderId="20" xfId="71" applyNumberFormat="1" applyFont="1" applyFill="1" applyBorder="1" applyAlignment="1">
      <alignment vertical="center"/>
      <protection/>
    </xf>
    <xf numFmtId="0" fontId="5" fillId="6" borderId="20" xfId="0" applyNumberFormat="1" applyFont="1" applyFill="1" applyBorder="1" applyAlignment="1">
      <alignment horizontal="center" vertical="center"/>
    </xf>
    <xf numFmtId="41" fontId="5" fillId="6" borderId="23" xfId="0" applyNumberFormat="1" applyFont="1" applyFill="1" applyBorder="1" applyAlignment="1">
      <alignment horizontal="center" vertical="center"/>
    </xf>
    <xf numFmtId="41" fontId="5" fillId="6" borderId="20" xfId="0" applyNumberFormat="1" applyFont="1" applyFill="1" applyBorder="1" applyAlignment="1">
      <alignment horizontal="center" vertical="center"/>
    </xf>
    <xf numFmtId="41" fontId="5" fillId="6" borderId="20" xfId="51" applyFont="1" applyFill="1" applyBorder="1" applyAlignment="1">
      <alignment horizontal="center" vertical="center"/>
    </xf>
    <xf numFmtId="195" fontId="5" fillId="6" borderId="23" xfId="0" applyNumberFormat="1" applyFont="1" applyFill="1" applyBorder="1" applyAlignment="1">
      <alignment vertical="center"/>
    </xf>
    <xf numFmtId="195" fontId="5" fillId="6" borderId="22" xfId="0" applyNumberFormat="1" applyFont="1" applyFill="1" applyBorder="1" applyAlignment="1">
      <alignment vertical="center"/>
    </xf>
    <xf numFmtId="195" fontId="5" fillId="6" borderId="20" xfId="0" applyNumberFormat="1" applyFont="1" applyFill="1" applyBorder="1" applyAlignment="1">
      <alignment vertical="center"/>
    </xf>
    <xf numFmtId="41" fontId="5" fillId="0" borderId="21" xfId="71" applyNumberFormat="1" applyFont="1" applyFill="1" applyBorder="1" applyAlignment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8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1" fontId="0" fillId="0" borderId="0" xfId="5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3" fontId="6" fillId="0" borderId="0" xfId="0" applyNumberFormat="1" applyFont="1" applyFill="1" applyAlignment="1">
      <alignment horizontal="left" vertical="center"/>
    </xf>
    <xf numFmtId="200" fontId="6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95" xfId="64"/>
    <cellStyle name="콤마_95" xfId="65"/>
    <cellStyle name="Currency" xfId="66"/>
    <cellStyle name="Currency [0]" xfId="67"/>
    <cellStyle name="통화 [0] 2" xfId="68"/>
    <cellStyle name="표준 10" xfId="69"/>
    <cellStyle name="표준 2" xfId="70"/>
    <cellStyle name="표준_Sheet1" xfId="71"/>
    <cellStyle name="표준_Sheet2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1"/>
  <sheetViews>
    <sheetView tabSelected="1" workbookViewId="0" topLeftCell="A1">
      <selection activeCell="A3" sqref="A3:D3"/>
    </sheetView>
  </sheetViews>
  <sheetFormatPr defaultColWidth="8.88671875" defaultRowHeight="13.5"/>
  <cols>
    <col min="1" max="1" width="9.5546875" style="73" customWidth="1"/>
    <col min="2" max="24" width="8.3359375" style="73" customWidth="1"/>
    <col min="25" max="16384" width="8.88671875" style="73" customWidth="1"/>
  </cols>
  <sheetData>
    <row r="1" s="33" customFormat="1" ht="27" customHeight="1">
      <c r="A1" s="32" t="s">
        <v>145</v>
      </c>
    </row>
    <row r="2" ht="21" customHeight="1">
      <c r="A2" s="18"/>
    </row>
    <row r="3" spans="1:11" s="74" customFormat="1" ht="18.75">
      <c r="A3" s="168" t="s">
        <v>40</v>
      </c>
      <c r="B3" s="168"/>
      <c r="C3" s="168"/>
      <c r="D3" s="168"/>
      <c r="K3" s="74" t="s">
        <v>0</v>
      </c>
    </row>
    <row r="4" s="74" customFormat="1" ht="12.75" customHeight="1"/>
    <row r="5" s="1" customFormat="1" ht="19.5" customHeight="1">
      <c r="A5" s="11" t="s">
        <v>122</v>
      </c>
    </row>
    <row r="6" spans="1:24" s="29" customFormat="1" ht="21" customHeight="1">
      <c r="A6" s="133" t="s">
        <v>20</v>
      </c>
      <c r="B6" s="130" t="s">
        <v>120</v>
      </c>
      <c r="C6" s="131"/>
      <c r="D6" s="131"/>
      <c r="E6" s="131"/>
      <c r="F6" s="130" t="s">
        <v>95</v>
      </c>
      <c r="G6" s="131"/>
      <c r="H6" s="131"/>
      <c r="I6" s="131"/>
      <c r="J6" s="130" t="s">
        <v>96</v>
      </c>
      <c r="K6" s="131"/>
      <c r="L6" s="131"/>
      <c r="M6" s="131"/>
      <c r="N6" s="130" t="s">
        <v>97</v>
      </c>
      <c r="O6" s="131"/>
      <c r="P6" s="131"/>
      <c r="Q6" s="131"/>
      <c r="R6" s="130" t="s">
        <v>98</v>
      </c>
      <c r="S6" s="131"/>
      <c r="T6" s="131"/>
      <c r="U6" s="131"/>
      <c r="V6" s="130" t="s">
        <v>121</v>
      </c>
      <c r="W6" s="131"/>
      <c r="X6" s="132"/>
    </row>
    <row r="7" spans="1:24" s="29" customFormat="1" ht="21" customHeight="1">
      <c r="A7" s="134"/>
      <c r="B7" s="56" t="s">
        <v>0</v>
      </c>
      <c r="C7" s="49" t="s">
        <v>4</v>
      </c>
      <c r="D7" s="19" t="s">
        <v>5</v>
      </c>
      <c r="E7" s="19" t="s">
        <v>6</v>
      </c>
      <c r="F7" s="43" t="s">
        <v>0</v>
      </c>
      <c r="G7" s="49" t="s">
        <v>4</v>
      </c>
      <c r="H7" s="19" t="s">
        <v>5</v>
      </c>
      <c r="I7" s="19" t="s">
        <v>6</v>
      </c>
      <c r="J7" s="43" t="s">
        <v>0</v>
      </c>
      <c r="K7" s="49" t="s">
        <v>4</v>
      </c>
      <c r="L7" s="19" t="s">
        <v>5</v>
      </c>
      <c r="M7" s="19" t="s">
        <v>6</v>
      </c>
      <c r="N7" s="43" t="s">
        <v>0</v>
      </c>
      <c r="O7" s="49" t="s">
        <v>4</v>
      </c>
      <c r="P7" s="19" t="s">
        <v>5</v>
      </c>
      <c r="Q7" s="19" t="s">
        <v>6</v>
      </c>
      <c r="R7" s="43" t="s">
        <v>0</v>
      </c>
      <c r="S7" s="49" t="s">
        <v>4</v>
      </c>
      <c r="T7" s="19" t="s">
        <v>5</v>
      </c>
      <c r="U7" s="19" t="s">
        <v>6</v>
      </c>
      <c r="V7" s="43" t="s">
        <v>0</v>
      </c>
      <c r="W7" s="49" t="s">
        <v>4</v>
      </c>
      <c r="X7" s="30" t="s">
        <v>5</v>
      </c>
    </row>
    <row r="8" spans="1:24" s="12" customFormat="1" ht="21.75" customHeight="1">
      <c r="A8" s="54" t="s">
        <v>93</v>
      </c>
      <c r="B8" s="17">
        <v>57134</v>
      </c>
      <c r="C8" s="17">
        <v>161</v>
      </c>
      <c r="D8" s="17">
        <v>55051</v>
      </c>
      <c r="E8" s="17">
        <v>1922</v>
      </c>
      <c r="F8" s="17">
        <v>45886</v>
      </c>
      <c r="G8" s="17">
        <v>59</v>
      </c>
      <c r="H8" s="17">
        <v>44533</v>
      </c>
      <c r="I8" s="17">
        <v>1294</v>
      </c>
      <c r="J8" s="17">
        <v>2715</v>
      </c>
      <c r="K8" s="17">
        <v>32</v>
      </c>
      <c r="L8" s="17">
        <v>2583</v>
      </c>
      <c r="M8" s="44">
        <v>100</v>
      </c>
      <c r="N8" s="17">
        <v>8468</v>
      </c>
      <c r="O8" s="17">
        <v>65</v>
      </c>
      <c r="P8" s="17">
        <v>7891</v>
      </c>
      <c r="Q8" s="17">
        <v>512</v>
      </c>
      <c r="R8" s="17">
        <v>65</v>
      </c>
      <c r="S8" s="17">
        <v>5</v>
      </c>
      <c r="T8" s="17">
        <v>44</v>
      </c>
      <c r="U8" s="17">
        <v>16</v>
      </c>
      <c r="V8" s="51">
        <v>9044</v>
      </c>
      <c r="W8" s="17">
        <v>45</v>
      </c>
      <c r="X8" s="17">
        <v>8999</v>
      </c>
    </row>
    <row r="9" spans="1:24" s="12" customFormat="1" ht="21.75" customHeight="1">
      <c r="A9" s="57" t="s">
        <v>84</v>
      </c>
      <c r="B9" s="17">
        <v>58295</v>
      </c>
      <c r="C9" s="17">
        <v>165</v>
      </c>
      <c r="D9" s="17">
        <v>56113</v>
      </c>
      <c r="E9" s="17">
        <v>2017</v>
      </c>
      <c r="F9" s="17">
        <v>47209</v>
      </c>
      <c r="G9" s="17">
        <v>60</v>
      </c>
      <c r="H9" s="17">
        <v>45756</v>
      </c>
      <c r="I9" s="17">
        <v>1393</v>
      </c>
      <c r="J9" s="17">
        <v>2602</v>
      </c>
      <c r="K9" s="17">
        <v>31</v>
      </c>
      <c r="L9" s="17">
        <v>2488</v>
      </c>
      <c r="M9" s="45">
        <v>83</v>
      </c>
      <c r="N9" s="17">
        <v>8412</v>
      </c>
      <c r="O9" s="17">
        <v>69</v>
      </c>
      <c r="P9" s="17">
        <v>7827</v>
      </c>
      <c r="Q9" s="17">
        <v>516</v>
      </c>
      <c r="R9" s="17">
        <v>72</v>
      </c>
      <c r="S9" s="17">
        <v>5</v>
      </c>
      <c r="T9" s="17">
        <v>42</v>
      </c>
      <c r="U9" s="17">
        <v>25</v>
      </c>
      <c r="V9" s="31">
        <v>10381</v>
      </c>
      <c r="W9" s="17">
        <v>41</v>
      </c>
      <c r="X9" s="17">
        <v>10340</v>
      </c>
    </row>
    <row r="10" spans="1:24" s="12" customFormat="1" ht="21.75" customHeight="1">
      <c r="A10" s="57" t="s">
        <v>94</v>
      </c>
      <c r="B10" s="17">
        <v>58826</v>
      </c>
      <c r="C10" s="17">
        <v>169</v>
      </c>
      <c r="D10" s="17">
        <v>56323</v>
      </c>
      <c r="E10" s="17">
        <v>2334</v>
      </c>
      <c r="F10" s="17">
        <v>47968</v>
      </c>
      <c r="G10" s="17">
        <v>60</v>
      </c>
      <c r="H10" s="17">
        <v>46208</v>
      </c>
      <c r="I10" s="17">
        <v>1700</v>
      </c>
      <c r="J10" s="17">
        <v>2484</v>
      </c>
      <c r="K10" s="17">
        <v>32</v>
      </c>
      <c r="L10" s="17">
        <v>2355</v>
      </c>
      <c r="M10" s="45">
        <v>97</v>
      </c>
      <c r="N10" s="17">
        <v>8285</v>
      </c>
      <c r="O10" s="17">
        <v>72</v>
      </c>
      <c r="P10" s="17">
        <v>7714</v>
      </c>
      <c r="Q10" s="17">
        <v>499</v>
      </c>
      <c r="R10" s="17">
        <v>89</v>
      </c>
      <c r="S10" s="17">
        <v>5</v>
      </c>
      <c r="T10" s="17">
        <v>46</v>
      </c>
      <c r="U10" s="17">
        <v>38</v>
      </c>
      <c r="V10" s="31">
        <v>10402</v>
      </c>
      <c r="W10" s="17">
        <v>42</v>
      </c>
      <c r="X10" s="17">
        <v>10360</v>
      </c>
    </row>
    <row r="11" spans="1:24" s="12" customFormat="1" ht="22.5" customHeight="1">
      <c r="A11" s="57" t="s">
        <v>99</v>
      </c>
      <c r="B11" s="17">
        <v>59392</v>
      </c>
      <c r="C11" s="17">
        <v>171</v>
      </c>
      <c r="D11" s="17">
        <v>56951</v>
      </c>
      <c r="E11" s="17">
        <v>2270</v>
      </c>
      <c r="F11" s="17">
        <v>48627</v>
      </c>
      <c r="G11" s="17">
        <v>60</v>
      </c>
      <c r="H11" s="17">
        <v>46963</v>
      </c>
      <c r="I11" s="17">
        <v>1604</v>
      </c>
      <c r="J11" s="17">
        <v>2385</v>
      </c>
      <c r="K11" s="17">
        <v>33</v>
      </c>
      <c r="L11" s="17">
        <v>2254</v>
      </c>
      <c r="M11" s="45">
        <v>98</v>
      </c>
      <c r="N11" s="17">
        <v>8271</v>
      </c>
      <c r="O11" s="17">
        <v>73</v>
      </c>
      <c r="P11" s="17">
        <v>7685</v>
      </c>
      <c r="Q11" s="17">
        <v>513</v>
      </c>
      <c r="R11" s="17">
        <v>109</v>
      </c>
      <c r="S11" s="17">
        <v>5</v>
      </c>
      <c r="T11" s="17">
        <v>49</v>
      </c>
      <c r="U11" s="17">
        <v>55</v>
      </c>
      <c r="V11" s="31">
        <v>10251</v>
      </c>
      <c r="W11" s="17">
        <v>42</v>
      </c>
      <c r="X11" s="17">
        <v>10209</v>
      </c>
    </row>
    <row r="12" spans="1:24" s="12" customFormat="1" ht="22.5" customHeight="1">
      <c r="A12" s="57" t="s">
        <v>112</v>
      </c>
      <c r="B12" s="17">
        <v>58789</v>
      </c>
      <c r="C12" s="17">
        <v>180</v>
      </c>
      <c r="D12" s="17">
        <v>56523</v>
      </c>
      <c r="E12" s="17">
        <v>2086</v>
      </c>
      <c r="F12" s="17">
        <v>47983</v>
      </c>
      <c r="G12" s="17">
        <v>65</v>
      </c>
      <c r="H12" s="17">
        <v>46524</v>
      </c>
      <c r="I12" s="17">
        <v>1394</v>
      </c>
      <c r="J12" s="17">
        <v>2335</v>
      </c>
      <c r="K12" s="17">
        <v>33</v>
      </c>
      <c r="L12" s="17">
        <v>2181</v>
      </c>
      <c r="M12" s="45">
        <v>121</v>
      </c>
      <c r="N12" s="17">
        <v>8350</v>
      </c>
      <c r="O12" s="17">
        <v>78</v>
      </c>
      <c r="P12" s="17">
        <v>7770</v>
      </c>
      <c r="Q12" s="17">
        <v>502</v>
      </c>
      <c r="R12" s="17">
        <v>121</v>
      </c>
      <c r="S12" s="17">
        <v>4</v>
      </c>
      <c r="T12" s="17">
        <v>48</v>
      </c>
      <c r="U12" s="17">
        <v>69</v>
      </c>
      <c r="V12" s="31">
        <v>10177</v>
      </c>
      <c r="W12" s="17">
        <v>42</v>
      </c>
      <c r="X12" s="17">
        <v>10135</v>
      </c>
    </row>
    <row r="13" spans="1:45" s="65" customFormat="1" ht="24" customHeight="1">
      <c r="A13" s="66" t="s">
        <v>113</v>
      </c>
      <c r="B13" s="63">
        <v>58707</v>
      </c>
      <c r="C13" s="64">
        <v>311</v>
      </c>
      <c r="D13" s="64">
        <v>56309</v>
      </c>
      <c r="E13" s="64">
        <v>2087</v>
      </c>
      <c r="F13" s="64">
        <v>48036</v>
      </c>
      <c r="G13" s="63">
        <v>63</v>
      </c>
      <c r="H13" s="63">
        <v>46562</v>
      </c>
      <c r="I13" s="63">
        <v>1411</v>
      </c>
      <c r="J13" s="63">
        <v>2299</v>
      </c>
      <c r="K13" s="63">
        <v>162</v>
      </c>
      <c r="L13" s="63">
        <v>2022</v>
      </c>
      <c r="M13" s="67">
        <v>115</v>
      </c>
      <c r="N13" s="63">
        <v>8242</v>
      </c>
      <c r="O13" s="63">
        <v>82</v>
      </c>
      <c r="P13" s="63">
        <v>7669</v>
      </c>
      <c r="Q13" s="63">
        <v>491</v>
      </c>
      <c r="R13" s="63">
        <v>130</v>
      </c>
      <c r="S13" s="63">
        <v>4</v>
      </c>
      <c r="T13" s="63">
        <v>56</v>
      </c>
      <c r="U13" s="64">
        <v>70</v>
      </c>
      <c r="V13" s="68">
        <v>10044</v>
      </c>
      <c r="W13" s="64">
        <v>43</v>
      </c>
      <c r="X13" s="64">
        <v>10001</v>
      </c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</row>
    <row r="14" spans="1:45" s="65" customFormat="1" ht="24" customHeight="1">
      <c r="A14" s="66" t="s">
        <v>116</v>
      </c>
      <c r="B14" s="83">
        <f>SUM(C14:E14)</f>
        <v>58419</v>
      </c>
      <c r="C14" s="84">
        <f>SUM(G14+K14+O14+S14)</f>
        <v>363</v>
      </c>
      <c r="D14" s="84">
        <f>SUM(H14+L14+P14+T14)</f>
        <v>56048</v>
      </c>
      <c r="E14" s="84">
        <f>SUM(I14+M14+Q14+U14)</f>
        <v>2008</v>
      </c>
      <c r="F14" s="84">
        <f>SUM(G14:I14)</f>
        <v>48073</v>
      </c>
      <c r="G14" s="84">
        <v>68</v>
      </c>
      <c r="H14" s="84">
        <v>46630</v>
      </c>
      <c r="I14" s="84">
        <v>1375</v>
      </c>
      <c r="J14" s="84">
        <f>SUM(K14:M14)</f>
        <v>2236</v>
      </c>
      <c r="K14" s="84">
        <v>213</v>
      </c>
      <c r="L14" s="84">
        <v>1924</v>
      </c>
      <c r="M14" s="85">
        <v>99</v>
      </c>
      <c r="N14" s="84">
        <f>O14+P14+Q14</f>
        <v>7974</v>
      </c>
      <c r="O14" s="84">
        <v>78</v>
      </c>
      <c r="P14" s="84">
        <v>7435</v>
      </c>
      <c r="Q14" s="84">
        <v>461</v>
      </c>
      <c r="R14" s="84">
        <f>SUM(S14:U14)</f>
        <v>136</v>
      </c>
      <c r="S14" s="84">
        <v>4</v>
      </c>
      <c r="T14" s="84">
        <v>59</v>
      </c>
      <c r="U14" s="85">
        <v>73</v>
      </c>
      <c r="V14" s="84">
        <f>SUM(W14:X14)</f>
        <v>9950</v>
      </c>
      <c r="W14" s="84">
        <v>48</v>
      </c>
      <c r="X14" s="84">
        <v>9902</v>
      </c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</row>
    <row r="15" spans="1:45" s="65" customFormat="1" ht="24" customHeight="1">
      <c r="A15" s="114" t="s">
        <v>142</v>
      </c>
      <c r="B15" s="115">
        <v>58363</v>
      </c>
      <c r="C15" s="116">
        <v>346</v>
      </c>
      <c r="D15" s="116">
        <v>56155</v>
      </c>
      <c r="E15" s="116">
        <v>1862</v>
      </c>
      <c r="F15" s="116">
        <v>48215</v>
      </c>
      <c r="G15" s="116">
        <v>77</v>
      </c>
      <c r="H15" s="116">
        <v>46911</v>
      </c>
      <c r="I15" s="116">
        <v>1227</v>
      </c>
      <c r="J15" s="116">
        <v>2077</v>
      </c>
      <c r="K15" s="116">
        <v>183</v>
      </c>
      <c r="L15" s="116">
        <v>1807</v>
      </c>
      <c r="M15" s="117">
        <v>87</v>
      </c>
      <c r="N15" s="116">
        <v>7936</v>
      </c>
      <c r="O15" s="116">
        <v>81</v>
      </c>
      <c r="P15" s="116">
        <v>7375</v>
      </c>
      <c r="Q15" s="116">
        <v>480</v>
      </c>
      <c r="R15" s="116">
        <v>135</v>
      </c>
      <c r="S15" s="116">
        <v>5</v>
      </c>
      <c r="T15" s="116">
        <v>62</v>
      </c>
      <c r="U15" s="117">
        <v>68</v>
      </c>
      <c r="V15" s="101">
        <v>9864</v>
      </c>
      <c r="W15" s="102">
        <v>50</v>
      </c>
      <c r="X15" s="102">
        <v>9814</v>
      </c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</row>
    <row r="16" spans="1:22" s="1" customFormat="1" ht="18.75" customHeight="1">
      <c r="A16" s="11" t="s">
        <v>123</v>
      </c>
      <c r="B16" s="11"/>
      <c r="I16" s="1" t="s">
        <v>0</v>
      </c>
      <c r="P16" s="1" t="s">
        <v>0</v>
      </c>
      <c r="Q16" s="1" t="s">
        <v>0</v>
      </c>
      <c r="T16" s="1" t="s">
        <v>0</v>
      </c>
      <c r="V16" s="52"/>
    </row>
    <row r="17" spans="1:2" s="1" customFormat="1" ht="17.25" customHeight="1">
      <c r="A17" s="11" t="s">
        <v>124</v>
      </c>
      <c r="B17" s="11"/>
    </row>
    <row r="18" spans="1:54" s="178" customFormat="1" ht="20.25" customHeight="1">
      <c r="A18" s="175" t="s">
        <v>125</v>
      </c>
      <c r="B18" s="175"/>
      <c r="C18" s="175"/>
      <c r="D18" s="175"/>
      <c r="E18" s="175"/>
      <c r="F18" s="175"/>
      <c r="G18" s="175"/>
      <c r="H18" s="175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7"/>
      <c r="AX18" s="177"/>
      <c r="AY18" s="177"/>
      <c r="AZ18" s="177"/>
      <c r="BA18" s="177"/>
      <c r="BB18" s="177"/>
    </row>
    <row r="19" ht="13.5">
      <c r="V19" s="75"/>
    </row>
    <row r="21" spans="23:24" ht="13.5">
      <c r="W21" s="35"/>
      <c r="X21" s="35"/>
    </row>
  </sheetData>
  <sheetProtection/>
  <mergeCells count="9">
    <mergeCell ref="A18:H18"/>
    <mergeCell ref="R6:U6"/>
    <mergeCell ref="V6:X6"/>
    <mergeCell ref="A3:D3"/>
    <mergeCell ref="A6:A7"/>
    <mergeCell ref="B6:E6"/>
    <mergeCell ref="F6:I6"/>
    <mergeCell ref="J6:M6"/>
    <mergeCell ref="N6:Q6"/>
  </mergeCells>
  <printOptions/>
  <pageMargins left="0.35433070866141736" right="0.1968503937007874" top="0.984251968503937" bottom="0.984251968503937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6"/>
  <sheetViews>
    <sheetView workbookViewId="0" topLeftCell="A1">
      <selection activeCell="A2" sqref="A2"/>
    </sheetView>
  </sheetViews>
  <sheetFormatPr defaultColWidth="8.88671875" defaultRowHeight="13.5"/>
  <cols>
    <col min="1" max="1" width="8.88671875" style="74" customWidth="1"/>
    <col min="2" max="19" width="7.88671875" style="74" customWidth="1"/>
    <col min="20" max="16384" width="8.88671875" style="74" customWidth="1"/>
  </cols>
  <sheetData>
    <row r="1" spans="7:13" ht="15.75" customHeight="1">
      <c r="G1" s="76" t="s">
        <v>0</v>
      </c>
      <c r="H1" s="76" t="s">
        <v>0</v>
      </c>
      <c r="I1" s="76" t="s">
        <v>0</v>
      </c>
      <c r="J1" s="76" t="s">
        <v>0</v>
      </c>
      <c r="K1" s="76" t="s">
        <v>0</v>
      </c>
      <c r="L1" s="76" t="s">
        <v>0</v>
      </c>
      <c r="M1" s="76" t="s">
        <v>0</v>
      </c>
    </row>
    <row r="2" spans="1:13" ht="20.25" customHeight="1">
      <c r="A2" s="129" t="s">
        <v>100</v>
      </c>
      <c r="C2" s="21"/>
      <c r="G2" s="76"/>
      <c r="H2" s="76"/>
      <c r="I2" s="76"/>
      <c r="J2" s="76"/>
      <c r="K2" s="76"/>
      <c r="L2" s="76"/>
      <c r="M2" s="76"/>
    </row>
    <row r="3" spans="2:13" ht="16.5" customHeight="1">
      <c r="B3" s="21"/>
      <c r="C3" s="21"/>
      <c r="G3" s="76"/>
      <c r="H3" s="76"/>
      <c r="I3" s="76"/>
      <c r="J3" s="76"/>
      <c r="K3" s="76"/>
      <c r="L3" s="76"/>
      <c r="M3" s="76"/>
    </row>
    <row r="4" ht="21" customHeight="1">
      <c r="A4" s="9" t="s">
        <v>126</v>
      </c>
    </row>
    <row r="5" spans="1:21" s="22" customFormat="1" ht="21.75" customHeight="1">
      <c r="A5" s="133" t="s">
        <v>80</v>
      </c>
      <c r="B5" s="139" t="s">
        <v>41</v>
      </c>
      <c r="C5" s="140"/>
      <c r="D5" s="135" t="s">
        <v>42</v>
      </c>
      <c r="E5" s="135"/>
      <c r="F5" s="135" t="s">
        <v>43</v>
      </c>
      <c r="G5" s="135" t="s">
        <v>10</v>
      </c>
      <c r="H5" s="135" t="s">
        <v>44</v>
      </c>
      <c r="I5" s="135"/>
      <c r="J5" s="135" t="s">
        <v>45</v>
      </c>
      <c r="K5" s="135" t="s">
        <v>1</v>
      </c>
      <c r="L5" s="135" t="s">
        <v>46</v>
      </c>
      <c r="M5" s="135"/>
      <c r="N5" s="135" t="s">
        <v>47</v>
      </c>
      <c r="O5" s="135"/>
      <c r="P5" s="135" t="s">
        <v>48</v>
      </c>
      <c r="Q5" s="135"/>
      <c r="R5" s="137" t="s">
        <v>49</v>
      </c>
      <c r="S5" s="138"/>
      <c r="T5" s="137" t="s">
        <v>50</v>
      </c>
      <c r="U5" s="137"/>
    </row>
    <row r="6" spans="1:21" s="22" customFormat="1" ht="21.75" customHeight="1">
      <c r="A6" s="136"/>
      <c r="B6" s="40" t="s">
        <v>51</v>
      </c>
      <c r="C6" s="39" t="s">
        <v>52</v>
      </c>
      <c r="D6" s="40" t="s">
        <v>51</v>
      </c>
      <c r="E6" s="39" t="s">
        <v>52</v>
      </c>
      <c r="F6" s="40" t="s">
        <v>51</v>
      </c>
      <c r="G6" s="39" t="s">
        <v>52</v>
      </c>
      <c r="H6" s="40" t="s">
        <v>51</v>
      </c>
      <c r="I6" s="39" t="s">
        <v>52</v>
      </c>
      <c r="J6" s="40" t="s">
        <v>51</v>
      </c>
      <c r="K6" s="39" t="s">
        <v>52</v>
      </c>
      <c r="L6" s="40" t="s">
        <v>51</v>
      </c>
      <c r="M6" s="39" t="s">
        <v>52</v>
      </c>
      <c r="N6" s="40" t="s">
        <v>51</v>
      </c>
      <c r="O6" s="39" t="s">
        <v>52</v>
      </c>
      <c r="P6" s="40" t="s">
        <v>51</v>
      </c>
      <c r="Q6" s="39" t="s">
        <v>52</v>
      </c>
      <c r="R6" s="40" t="s">
        <v>51</v>
      </c>
      <c r="S6" s="39" t="s">
        <v>52</v>
      </c>
      <c r="T6" s="38" t="s">
        <v>51</v>
      </c>
      <c r="U6" s="41" t="s">
        <v>52</v>
      </c>
    </row>
    <row r="7" spans="1:35" s="22" customFormat="1" ht="27" customHeight="1">
      <c r="A7" s="50">
        <v>2011</v>
      </c>
      <c r="B7" s="36">
        <v>1236</v>
      </c>
      <c r="C7" s="37">
        <v>1737</v>
      </c>
      <c r="D7" s="36">
        <v>0</v>
      </c>
      <c r="E7" s="47">
        <v>0</v>
      </c>
      <c r="F7" s="28"/>
      <c r="G7" s="28"/>
      <c r="H7" s="36">
        <v>5</v>
      </c>
      <c r="I7" s="47">
        <v>401</v>
      </c>
      <c r="J7" s="37">
        <v>715</v>
      </c>
      <c r="K7" s="47">
        <v>715</v>
      </c>
      <c r="L7" s="37">
        <v>3</v>
      </c>
      <c r="M7" s="37">
        <v>57</v>
      </c>
      <c r="N7" s="36">
        <v>13</v>
      </c>
      <c r="O7" s="47">
        <v>50</v>
      </c>
      <c r="P7" s="37">
        <v>175</v>
      </c>
      <c r="Q7" s="37">
        <v>175</v>
      </c>
      <c r="R7" s="36">
        <v>316</v>
      </c>
      <c r="S7" s="47">
        <v>316</v>
      </c>
      <c r="T7" s="36">
        <v>9</v>
      </c>
      <c r="U7" s="37">
        <v>23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s="25" customFormat="1" ht="27" customHeight="1">
      <c r="A8" s="50">
        <v>2012</v>
      </c>
      <c r="B8" s="36">
        <v>1236</v>
      </c>
      <c r="C8" s="37">
        <v>1829</v>
      </c>
      <c r="D8" s="36">
        <v>0</v>
      </c>
      <c r="E8" s="47">
        <v>0</v>
      </c>
      <c r="F8" s="28">
        <v>0</v>
      </c>
      <c r="G8" s="28">
        <v>0</v>
      </c>
      <c r="H8" s="36">
        <v>7</v>
      </c>
      <c r="I8" s="47">
        <v>509</v>
      </c>
      <c r="J8" s="37">
        <v>710</v>
      </c>
      <c r="K8" s="47">
        <v>710</v>
      </c>
      <c r="L8" s="37">
        <v>2</v>
      </c>
      <c r="M8" s="37">
        <v>44</v>
      </c>
      <c r="N8" s="36">
        <v>13</v>
      </c>
      <c r="O8" s="47">
        <v>52</v>
      </c>
      <c r="P8" s="37">
        <v>179</v>
      </c>
      <c r="Q8" s="37">
        <v>179</v>
      </c>
      <c r="R8" s="36">
        <v>319</v>
      </c>
      <c r="S8" s="47">
        <v>319</v>
      </c>
      <c r="T8" s="36">
        <v>6</v>
      </c>
      <c r="U8" s="37">
        <v>16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5" s="25" customFormat="1" ht="27" customHeight="1">
      <c r="A9" s="50">
        <v>2013</v>
      </c>
      <c r="B9" s="36">
        <v>1283</v>
      </c>
      <c r="C9" s="37">
        <v>1882</v>
      </c>
      <c r="D9" s="36">
        <v>0</v>
      </c>
      <c r="E9" s="47">
        <v>0</v>
      </c>
      <c r="F9" s="28">
        <v>0</v>
      </c>
      <c r="G9" s="28">
        <v>0</v>
      </c>
      <c r="H9" s="36">
        <v>7</v>
      </c>
      <c r="I9" s="47">
        <v>529</v>
      </c>
      <c r="J9" s="37">
        <v>738</v>
      </c>
      <c r="K9" s="37">
        <v>738</v>
      </c>
      <c r="L9" s="36">
        <v>2</v>
      </c>
      <c r="M9" s="47">
        <v>45</v>
      </c>
      <c r="N9" s="37">
        <v>17</v>
      </c>
      <c r="O9" s="37">
        <v>40</v>
      </c>
      <c r="P9" s="36">
        <v>185</v>
      </c>
      <c r="Q9" s="47">
        <v>185</v>
      </c>
      <c r="R9" s="37">
        <v>328</v>
      </c>
      <c r="S9" s="37">
        <v>329</v>
      </c>
      <c r="T9" s="36">
        <v>6</v>
      </c>
      <c r="U9" s="37">
        <v>16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s="22" customFormat="1" ht="27" customHeight="1">
      <c r="A10" s="46">
        <v>2014</v>
      </c>
      <c r="B10" s="36">
        <v>1320</v>
      </c>
      <c r="C10" s="47">
        <v>2024</v>
      </c>
      <c r="D10" s="36">
        <v>0</v>
      </c>
      <c r="E10" s="47">
        <v>0</v>
      </c>
      <c r="F10" s="36">
        <v>0</v>
      </c>
      <c r="G10" s="47">
        <v>0</v>
      </c>
      <c r="H10" s="36">
        <v>8</v>
      </c>
      <c r="I10" s="47">
        <v>638</v>
      </c>
      <c r="J10" s="36">
        <v>724</v>
      </c>
      <c r="K10" s="47">
        <v>724</v>
      </c>
      <c r="L10" s="36">
        <v>2</v>
      </c>
      <c r="M10" s="47">
        <v>45</v>
      </c>
      <c r="N10" s="36">
        <v>14</v>
      </c>
      <c r="O10" s="47">
        <v>37</v>
      </c>
      <c r="P10" s="36">
        <v>209</v>
      </c>
      <c r="Q10" s="47">
        <v>209</v>
      </c>
      <c r="R10" s="36">
        <v>356</v>
      </c>
      <c r="S10" s="47">
        <v>356</v>
      </c>
      <c r="T10" s="36">
        <v>7</v>
      </c>
      <c r="U10" s="37">
        <v>15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s="22" customFormat="1" ht="27" customHeight="1">
      <c r="A11" s="46">
        <v>2015</v>
      </c>
      <c r="B11" s="36">
        <v>1276</v>
      </c>
      <c r="C11" s="47">
        <v>1928</v>
      </c>
      <c r="D11" s="36">
        <v>0</v>
      </c>
      <c r="E11" s="47">
        <v>0</v>
      </c>
      <c r="F11" s="36">
        <v>0</v>
      </c>
      <c r="G11" s="47">
        <v>0</v>
      </c>
      <c r="H11" s="36">
        <v>7</v>
      </c>
      <c r="I11" s="47">
        <v>570</v>
      </c>
      <c r="J11" s="36">
        <v>701</v>
      </c>
      <c r="K11" s="47">
        <v>701</v>
      </c>
      <c r="L11" s="36">
        <v>3</v>
      </c>
      <c r="M11" s="47">
        <v>70</v>
      </c>
      <c r="N11" s="36">
        <v>26</v>
      </c>
      <c r="O11" s="47">
        <v>36</v>
      </c>
      <c r="P11" s="36">
        <v>190</v>
      </c>
      <c r="Q11" s="47">
        <v>190</v>
      </c>
      <c r="R11" s="36">
        <v>342</v>
      </c>
      <c r="S11" s="47">
        <v>345</v>
      </c>
      <c r="T11" s="36">
        <v>7</v>
      </c>
      <c r="U11" s="37">
        <v>16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7" s="25" customFormat="1" ht="23.25" customHeight="1">
      <c r="A12" s="46">
        <v>2016</v>
      </c>
      <c r="B12" s="36">
        <v>1281</v>
      </c>
      <c r="C12" s="47">
        <v>1868</v>
      </c>
      <c r="D12" s="36">
        <v>0</v>
      </c>
      <c r="E12" s="47">
        <v>0</v>
      </c>
      <c r="F12" s="36">
        <v>0</v>
      </c>
      <c r="G12" s="47">
        <v>0</v>
      </c>
      <c r="H12" s="36">
        <v>7</v>
      </c>
      <c r="I12" s="47">
        <v>538</v>
      </c>
      <c r="J12" s="36">
        <v>677</v>
      </c>
      <c r="K12" s="47">
        <v>677</v>
      </c>
      <c r="L12" s="36">
        <v>2</v>
      </c>
      <c r="M12" s="47">
        <v>48</v>
      </c>
      <c r="N12" s="36">
        <v>36</v>
      </c>
      <c r="O12" s="47">
        <v>36</v>
      </c>
      <c r="P12" s="36">
        <v>202</v>
      </c>
      <c r="Q12" s="47">
        <v>202</v>
      </c>
      <c r="R12" s="36">
        <v>351</v>
      </c>
      <c r="S12" s="47">
        <v>351</v>
      </c>
      <c r="T12" s="36">
        <v>6</v>
      </c>
      <c r="U12" s="37">
        <v>16</v>
      </c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s="25" customFormat="1" ht="23.25" customHeight="1">
      <c r="A13" s="46">
        <v>2017</v>
      </c>
      <c r="B13" s="36">
        <f>D13+F13+H13+J13+L13+N13+P13+R13+T13</f>
        <v>1215</v>
      </c>
      <c r="C13" s="47">
        <f>E13+G13+I13+K13+M13+O13+Q13+S13+U13</f>
        <v>1787</v>
      </c>
      <c r="D13" s="37">
        <v>0</v>
      </c>
      <c r="E13" s="47">
        <v>0</v>
      </c>
      <c r="F13" s="28">
        <v>0</v>
      </c>
      <c r="G13" s="92">
        <v>0</v>
      </c>
      <c r="H13" s="28">
        <v>7</v>
      </c>
      <c r="I13" s="92">
        <v>524</v>
      </c>
      <c r="J13" s="37">
        <v>647</v>
      </c>
      <c r="K13" s="47">
        <v>647</v>
      </c>
      <c r="L13" s="37">
        <v>2</v>
      </c>
      <c r="M13" s="47">
        <v>51</v>
      </c>
      <c r="N13" s="28">
        <v>34</v>
      </c>
      <c r="O13" s="92">
        <v>34</v>
      </c>
      <c r="P13" s="28">
        <v>200</v>
      </c>
      <c r="Q13" s="92">
        <v>200</v>
      </c>
      <c r="R13" s="28">
        <v>320</v>
      </c>
      <c r="S13" s="92">
        <v>320</v>
      </c>
      <c r="T13" s="28">
        <v>5</v>
      </c>
      <c r="U13" s="28">
        <v>11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7" s="25" customFormat="1" ht="23.25" customHeight="1">
      <c r="A14" s="86">
        <v>2018</v>
      </c>
      <c r="B14" s="87">
        <v>1186</v>
      </c>
      <c r="C14" s="88">
        <v>1818</v>
      </c>
      <c r="D14" s="89">
        <v>0</v>
      </c>
      <c r="E14" s="88">
        <v>0</v>
      </c>
      <c r="F14" s="90">
        <v>0</v>
      </c>
      <c r="G14" s="91">
        <v>0</v>
      </c>
      <c r="H14" s="90">
        <v>8</v>
      </c>
      <c r="I14" s="91">
        <v>555</v>
      </c>
      <c r="J14" s="89">
        <v>658</v>
      </c>
      <c r="K14" s="88">
        <v>658</v>
      </c>
      <c r="L14" s="89">
        <v>2</v>
      </c>
      <c r="M14" s="88">
        <v>71</v>
      </c>
      <c r="N14" s="90">
        <v>30</v>
      </c>
      <c r="O14" s="91">
        <v>36</v>
      </c>
      <c r="P14" s="90">
        <v>191</v>
      </c>
      <c r="Q14" s="91">
        <v>191</v>
      </c>
      <c r="R14" s="90">
        <v>292</v>
      </c>
      <c r="S14" s="91">
        <v>294</v>
      </c>
      <c r="T14" s="90">
        <v>5</v>
      </c>
      <c r="U14" s="90">
        <v>13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s="22" customFormat="1" ht="10.5" customHeight="1">
      <c r="A15" s="4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14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="53" customFormat="1" ht="18" customHeight="1">
      <c r="A16" s="179" t="s">
        <v>123</v>
      </c>
    </row>
    <row r="17" s="24" customFormat="1" ht="12"/>
    <row r="18" s="24" customFormat="1" ht="12"/>
    <row r="21" spans="2:7" ht="13.5">
      <c r="B21" s="81"/>
      <c r="C21" s="81"/>
      <c r="D21" s="81"/>
      <c r="E21" s="81"/>
      <c r="F21" s="81"/>
      <c r="G21" s="81"/>
    </row>
    <row r="22" spans="2:7" ht="13.5">
      <c r="B22" s="81"/>
      <c r="C22" s="81"/>
      <c r="D22" s="81"/>
      <c r="E22" s="81"/>
      <c r="F22" s="81"/>
      <c r="G22" s="81"/>
    </row>
    <row r="23" spans="2:7" ht="13.5">
      <c r="B23" s="81"/>
      <c r="C23" s="81"/>
      <c r="D23" s="81"/>
      <c r="E23" s="81"/>
      <c r="F23" s="81"/>
      <c r="G23" s="81"/>
    </row>
    <row r="24" spans="2:7" ht="13.5">
      <c r="B24" s="81"/>
      <c r="C24" s="81"/>
      <c r="D24" s="81"/>
      <c r="E24" s="81"/>
      <c r="F24" s="81"/>
      <c r="G24" s="81"/>
    </row>
    <row r="25" spans="2:7" ht="13.5">
      <c r="B25" s="81"/>
      <c r="C25" s="81"/>
      <c r="D25" s="81"/>
      <c r="E25" s="81"/>
      <c r="F25" s="81"/>
      <c r="G25" s="81"/>
    </row>
    <row r="26" spans="2:7" ht="13.5">
      <c r="B26" s="81"/>
      <c r="C26" s="81"/>
      <c r="D26" s="81"/>
      <c r="E26" s="81"/>
      <c r="F26" s="81"/>
      <c r="G26" s="81"/>
    </row>
  </sheetData>
  <sheetProtection/>
  <mergeCells count="11">
    <mergeCell ref="L5:M5"/>
    <mergeCell ref="N5:O5"/>
    <mergeCell ref="A5:A6"/>
    <mergeCell ref="T5:U5"/>
    <mergeCell ref="P5:Q5"/>
    <mergeCell ref="R5:S5"/>
    <mergeCell ref="H5:I5"/>
    <mergeCell ref="J5:K5"/>
    <mergeCell ref="B5:C5"/>
    <mergeCell ref="D5:E5"/>
    <mergeCell ref="F5:G5"/>
  </mergeCells>
  <printOptions/>
  <pageMargins left="0.5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6"/>
  <sheetViews>
    <sheetView zoomScale="115" zoomScaleNormal="115" zoomScalePageLayoutView="0" workbookViewId="0" topLeftCell="A1">
      <selection activeCell="A2" sqref="A2"/>
    </sheetView>
  </sheetViews>
  <sheetFormatPr defaultColWidth="8.88671875" defaultRowHeight="13.5"/>
  <cols>
    <col min="1" max="2" width="8.88671875" style="74" customWidth="1"/>
    <col min="3" max="3" width="10.88671875" style="74" customWidth="1"/>
    <col min="4" max="4" width="8.88671875" style="74" customWidth="1"/>
    <col min="5" max="5" width="12.4453125" style="74" customWidth="1"/>
    <col min="6" max="6" width="8.88671875" style="74" customWidth="1"/>
    <col min="7" max="7" width="13.21484375" style="74" customWidth="1"/>
    <col min="8" max="8" width="8.88671875" style="74" customWidth="1"/>
    <col min="9" max="9" width="11.6640625" style="74" customWidth="1"/>
    <col min="10" max="16384" width="8.88671875" style="74" customWidth="1"/>
  </cols>
  <sheetData>
    <row r="1" ht="11.25" customHeight="1"/>
    <row r="2" spans="1:7" s="123" customFormat="1" ht="18.75">
      <c r="A2" s="129" t="s">
        <v>101</v>
      </c>
      <c r="B2" s="180"/>
      <c r="D2" s="180"/>
      <c r="E2" s="180"/>
      <c r="F2" s="180"/>
      <c r="G2" s="180"/>
    </row>
    <row r="3" spans="2:7" s="123" customFormat="1" ht="18.75">
      <c r="B3" s="180"/>
      <c r="C3" s="129"/>
      <c r="D3" s="180"/>
      <c r="E3" s="180"/>
      <c r="F3" s="180"/>
      <c r="G3" s="180"/>
    </row>
    <row r="4" spans="1:7" s="123" customFormat="1" ht="18.75">
      <c r="A4" s="9" t="s">
        <v>127</v>
      </c>
      <c r="B4" s="180"/>
      <c r="C4" s="129"/>
      <c r="D4" s="180"/>
      <c r="E4" s="180"/>
      <c r="F4" s="180"/>
      <c r="G4" s="180"/>
    </row>
    <row r="5" spans="1:11" s="123" customFormat="1" ht="21.75" customHeight="1">
      <c r="A5" s="140" t="s">
        <v>21</v>
      </c>
      <c r="B5" s="135" t="s">
        <v>1</v>
      </c>
      <c r="C5" s="135"/>
      <c r="D5" s="135" t="s">
        <v>86</v>
      </c>
      <c r="E5" s="135" t="s">
        <v>87</v>
      </c>
      <c r="F5" s="135" t="s">
        <v>88</v>
      </c>
      <c r="G5" s="135"/>
      <c r="H5" s="135" t="s">
        <v>89</v>
      </c>
      <c r="I5" s="141" t="s">
        <v>10</v>
      </c>
      <c r="J5" s="135" t="s">
        <v>134</v>
      </c>
      <c r="K5" s="141" t="s">
        <v>10</v>
      </c>
    </row>
    <row r="6" spans="1:11" s="123" customFormat="1" ht="21.75" customHeight="1">
      <c r="A6" s="140"/>
      <c r="B6" s="40" t="s">
        <v>135</v>
      </c>
      <c r="C6" s="40" t="s">
        <v>91</v>
      </c>
      <c r="D6" s="40" t="s">
        <v>90</v>
      </c>
      <c r="E6" s="40" t="s">
        <v>91</v>
      </c>
      <c r="F6" s="40" t="s">
        <v>90</v>
      </c>
      <c r="G6" s="40" t="s">
        <v>91</v>
      </c>
      <c r="H6" s="40" t="s">
        <v>90</v>
      </c>
      <c r="I6" s="41" t="s">
        <v>91</v>
      </c>
      <c r="J6" s="40" t="s">
        <v>114</v>
      </c>
      <c r="K6" s="41" t="s">
        <v>115</v>
      </c>
    </row>
    <row r="7" spans="1:11" s="123" customFormat="1" ht="23.25" customHeight="1">
      <c r="A7" s="59" t="s">
        <v>94</v>
      </c>
      <c r="B7" s="60">
        <v>19</v>
      </c>
      <c r="C7" s="60">
        <v>37</v>
      </c>
      <c r="D7" s="60">
        <v>3</v>
      </c>
      <c r="E7" s="60">
        <v>6</v>
      </c>
      <c r="F7" s="60">
        <v>16</v>
      </c>
      <c r="G7" s="60">
        <v>31</v>
      </c>
      <c r="H7" s="60">
        <v>0</v>
      </c>
      <c r="I7" s="60">
        <v>0</v>
      </c>
      <c r="J7" s="181"/>
      <c r="K7" s="181"/>
    </row>
    <row r="8" spans="1:11" s="123" customFormat="1" ht="23.25" customHeight="1">
      <c r="A8" s="48" t="s">
        <v>99</v>
      </c>
      <c r="B8" s="60">
        <v>19</v>
      </c>
      <c r="C8" s="60">
        <v>36</v>
      </c>
      <c r="D8" s="60">
        <v>3</v>
      </c>
      <c r="E8" s="60">
        <v>5</v>
      </c>
      <c r="F8" s="60">
        <v>16</v>
      </c>
      <c r="G8" s="60">
        <v>31</v>
      </c>
      <c r="H8" s="60">
        <v>0</v>
      </c>
      <c r="I8" s="60">
        <v>0</v>
      </c>
      <c r="J8" s="181"/>
      <c r="K8" s="181"/>
    </row>
    <row r="9" spans="1:11" s="123" customFormat="1" ht="23.25" customHeight="1">
      <c r="A9" s="48" t="s">
        <v>112</v>
      </c>
      <c r="B9" s="60">
        <v>18</v>
      </c>
      <c r="C9" s="60">
        <v>50</v>
      </c>
      <c r="D9" s="60">
        <v>2</v>
      </c>
      <c r="E9" s="60">
        <v>3</v>
      </c>
      <c r="F9" s="60">
        <v>16</v>
      </c>
      <c r="G9" s="60">
        <v>47</v>
      </c>
      <c r="H9" s="60">
        <v>0</v>
      </c>
      <c r="I9" s="60">
        <v>0</v>
      </c>
      <c r="J9" s="181"/>
      <c r="K9" s="181"/>
    </row>
    <row r="10" spans="1:11" s="182" customFormat="1" ht="23.25" customHeight="1">
      <c r="A10" s="48" t="s">
        <v>113</v>
      </c>
      <c r="B10" s="60">
        <v>20</v>
      </c>
      <c r="C10" s="60">
        <v>50</v>
      </c>
      <c r="D10" s="60">
        <v>2</v>
      </c>
      <c r="E10" s="60">
        <v>3.2</v>
      </c>
      <c r="F10" s="60">
        <v>18</v>
      </c>
      <c r="G10" s="60">
        <v>46.8</v>
      </c>
      <c r="H10" s="60">
        <v>0</v>
      </c>
      <c r="I10" s="60">
        <v>0</v>
      </c>
      <c r="J10" s="77">
        <v>0</v>
      </c>
      <c r="K10" s="77">
        <v>0</v>
      </c>
    </row>
    <row r="11" spans="1:11" s="182" customFormat="1" ht="23.25" customHeight="1">
      <c r="A11" s="48" t="s">
        <v>117</v>
      </c>
      <c r="B11" s="97">
        <v>18</v>
      </c>
      <c r="C11" s="98">
        <v>50</v>
      </c>
      <c r="D11" s="99">
        <v>2</v>
      </c>
      <c r="E11" s="99">
        <v>3.2</v>
      </c>
      <c r="F11" s="99">
        <v>18</v>
      </c>
      <c r="G11" s="99">
        <v>46.8</v>
      </c>
      <c r="H11" s="99">
        <v>0</v>
      </c>
      <c r="I11" s="99">
        <v>0</v>
      </c>
      <c r="J11" s="99">
        <v>0</v>
      </c>
      <c r="K11" s="99">
        <v>0</v>
      </c>
    </row>
    <row r="12" spans="1:11" s="182" customFormat="1" ht="23.25" customHeight="1">
      <c r="A12" s="93" t="s">
        <v>139</v>
      </c>
      <c r="B12" s="94">
        <v>17</v>
      </c>
      <c r="C12" s="95">
        <v>46.440000000000005</v>
      </c>
      <c r="D12" s="96">
        <v>2</v>
      </c>
      <c r="E12" s="96">
        <v>3.2</v>
      </c>
      <c r="F12" s="96">
        <v>21</v>
      </c>
      <c r="G12" s="96">
        <v>43.24</v>
      </c>
      <c r="H12" s="96">
        <v>0</v>
      </c>
      <c r="I12" s="96">
        <v>0</v>
      </c>
      <c r="J12" s="96">
        <v>0</v>
      </c>
      <c r="K12" s="96">
        <v>0</v>
      </c>
    </row>
    <row r="13" spans="1:9" s="123" customFormat="1" ht="13.5">
      <c r="A13" s="183" t="s">
        <v>128</v>
      </c>
      <c r="B13" s="22"/>
      <c r="C13" s="22"/>
      <c r="D13" s="22"/>
      <c r="E13" s="22"/>
      <c r="F13" s="184"/>
      <c r="G13" s="22"/>
      <c r="H13" s="22"/>
      <c r="I13" s="183"/>
    </row>
    <row r="14" spans="1:11" s="123" customFormat="1" ht="13.5">
      <c r="A14" s="183" t="s">
        <v>137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="185" customFormat="1" ht="16.5" customHeight="1">
      <c r="A15" s="5" t="s">
        <v>138</v>
      </c>
    </row>
    <row r="16" s="185" customFormat="1" ht="16.5" customHeight="1">
      <c r="A16" s="5" t="s">
        <v>136</v>
      </c>
    </row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A2" sqref="A2:C2"/>
    </sheetView>
  </sheetViews>
  <sheetFormatPr defaultColWidth="8.88671875" defaultRowHeight="13.5"/>
  <cols>
    <col min="1" max="1" width="8.88671875" style="74" customWidth="1"/>
    <col min="2" max="13" width="10.77734375" style="74" customWidth="1"/>
    <col min="14" max="16384" width="8.88671875" style="74" customWidth="1"/>
  </cols>
  <sheetData>
    <row r="1" ht="17.25" customHeight="1"/>
    <row r="2" spans="1:13" s="3" customFormat="1" ht="22.5" customHeight="1">
      <c r="A2" s="168" t="s">
        <v>102</v>
      </c>
      <c r="B2" s="168"/>
      <c r="C2" s="168"/>
      <c r="K2" s="144"/>
      <c r="L2" s="144"/>
      <c r="M2" s="144"/>
    </row>
    <row r="3" s="4" customFormat="1" ht="11.25" customHeight="1"/>
    <row r="4" spans="1:3" s="2" customFormat="1" ht="16.5" customHeight="1">
      <c r="A4" s="5" t="s">
        <v>129</v>
      </c>
      <c r="C4" s="5" t="s">
        <v>0</v>
      </c>
    </row>
    <row r="5" spans="1:13" s="9" customFormat="1" ht="20.25" customHeight="1">
      <c r="A5" s="145" t="s">
        <v>11</v>
      </c>
      <c r="B5" s="146" t="s">
        <v>12</v>
      </c>
      <c r="C5" s="146"/>
      <c r="D5" s="147" t="s">
        <v>13</v>
      </c>
      <c r="E5" s="148"/>
      <c r="F5" s="148"/>
      <c r="G5" s="148"/>
      <c r="H5" s="147" t="s">
        <v>14</v>
      </c>
      <c r="I5" s="148"/>
      <c r="J5" s="148"/>
      <c r="K5" s="148"/>
      <c r="L5" s="149" t="s">
        <v>15</v>
      </c>
      <c r="M5" s="150"/>
    </row>
    <row r="6" spans="1:13" s="9" customFormat="1" ht="20.25" customHeight="1">
      <c r="A6" s="145"/>
      <c r="B6" s="146" t="s">
        <v>1</v>
      </c>
      <c r="C6" s="146"/>
      <c r="D6" s="147" t="s">
        <v>16</v>
      </c>
      <c r="E6" s="153"/>
      <c r="F6" s="147" t="s">
        <v>17</v>
      </c>
      <c r="G6" s="153"/>
      <c r="H6" s="146" t="s">
        <v>18</v>
      </c>
      <c r="I6" s="146"/>
      <c r="J6" s="153" t="s">
        <v>19</v>
      </c>
      <c r="K6" s="146"/>
      <c r="L6" s="151"/>
      <c r="M6" s="152"/>
    </row>
    <row r="7" spans="1:13" s="9" customFormat="1" ht="20.25" customHeight="1">
      <c r="A7" s="145"/>
      <c r="B7" s="6" t="s">
        <v>2</v>
      </c>
      <c r="C7" s="6" t="s">
        <v>3</v>
      </c>
      <c r="D7" s="6" t="s">
        <v>2</v>
      </c>
      <c r="E7" s="6" t="s">
        <v>3</v>
      </c>
      <c r="F7" s="7" t="s">
        <v>8</v>
      </c>
      <c r="G7" s="7" t="s">
        <v>9</v>
      </c>
      <c r="H7" s="6" t="s">
        <v>2</v>
      </c>
      <c r="I7" s="6" t="s">
        <v>3</v>
      </c>
      <c r="J7" s="8" t="s">
        <v>2</v>
      </c>
      <c r="K7" s="6" t="s">
        <v>3</v>
      </c>
      <c r="L7" s="6" t="s">
        <v>2</v>
      </c>
      <c r="M7" s="7" t="s">
        <v>3</v>
      </c>
    </row>
    <row r="8" spans="1:13" s="26" customFormat="1" ht="30" customHeight="1">
      <c r="A8" s="10" t="s">
        <v>93</v>
      </c>
      <c r="B8" s="20">
        <v>4776</v>
      </c>
      <c r="C8" s="20">
        <v>45241</v>
      </c>
      <c r="D8" s="20">
        <v>6</v>
      </c>
      <c r="E8" s="20">
        <v>492</v>
      </c>
      <c r="F8" s="20">
        <v>336</v>
      </c>
      <c r="G8" s="20">
        <v>5289</v>
      </c>
      <c r="H8" s="20">
        <v>21</v>
      </c>
      <c r="I8" s="20">
        <v>799</v>
      </c>
      <c r="J8" s="20">
        <v>50</v>
      </c>
      <c r="K8" s="20">
        <v>1244</v>
      </c>
      <c r="L8" s="20">
        <v>4363</v>
      </c>
      <c r="M8" s="20">
        <v>37417</v>
      </c>
    </row>
    <row r="9" spans="1:13" s="26" customFormat="1" ht="30" customHeight="1">
      <c r="A9" s="10" t="s">
        <v>84</v>
      </c>
      <c r="B9" s="20">
        <v>4950</v>
      </c>
      <c r="C9" s="20">
        <v>45267</v>
      </c>
      <c r="D9" s="20">
        <v>6</v>
      </c>
      <c r="E9" s="20">
        <v>492</v>
      </c>
      <c r="F9" s="20">
        <v>323</v>
      </c>
      <c r="G9" s="20">
        <v>5079</v>
      </c>
      <c r="H9" s="20">
        <v>21</v>
      </c>
      <c r="I9" s="20">
        <v>799</v>
      </c>
      <c r="J9" s="20">
        <v>50</v>
      </c>
      <c r="K9" s="20">
        <v>1244</v>
      </c>
      <c r="L9" s="20">
        <v>4550</v>
      </c>
      <c r="M9" s="20">
        <v>37653</v>
      </c>
    </row>
    <row r="10" spans="1:13" s="26" customFormat="1" ht="30" customHeight="1">
      <c r="A10" s="10" t="s">
        <v>94</v>
      </c>
      <c r="B10" s="20">
        <v>4887</v>
      </c>
      <c r="C10" s="20">
        <v>46118</v>
      </c>
      <c r="D10" s="20">
        <v>6</v>
      </c>
      <c r="E10" s="20">
        <v>492</v>
      </c>
      <c r="F10" s="20">
        <v>170</v>
      </c>
      <c r="G10" s="20">
        <v>3262</v>
      </c>
      <c r="H10" s="20">
        <v>23</v>
      </c>
      <c r="I10" s="20">
        <v>869</v>
      </c>
      <c r="J10" s="20">
        <v>50</v>
      </c>
      <c r="K10" s="20">
        <v>1244</v>
      </c>
      <c r="L10" s="20">
        <v>4638</v>
      </c>
      <c r="M10" s="20">
        <v>40251</v>
      </c>
    </row>
    <row r="11" spans="1:13" s="26" customFormat="1" ht="28.5" customHeight="1">
      <c r="A11" s="10" t="s">
        <v>99</v>
      </c>
      <c r="B11" s="42">
        <v>4990</v>
      </c>
      <c r="C11" s="20">
        <v>47134</v>
      </c>
      <c r="D11" s="20">
        <v>6</v>
      </c>
      <c r="E11" s="20">
        <v>492</v>
      </c>
      <c r="F11" s="20">
        <v>170</v>
      </c>
      <c r="G11" s="20">
        <v>3262</v>
      </c>
      <c r="H11" s="20">
        <v>26</v>
      </c>
      <c r="I11" s="20">
        <v>986</v>
      </c>
      <c r="J11" s="20">
        <v>49</v>
      </c>
      <c r="K11" s="20">
        <v>1226</v>
      </c>
      <c r="L11" s="20">
        <v>4739</v>
      </c>
      <c r="M11" s="20">
        <v>41168</v>
      </c>
    </row>
    <row r="12" spans="1:13" s="26" customFormat="1" ht="28.5" customHeight="1">
      <c r="A12" s="10" t="s">
        <v>112</v>
      </c>
      <c r="B12" s="42">
        <v>5178</v>
      </c>
      <c r="C12" s="20">
        <v>48531</v>
      </c>
      <c r="D12" s="20">
        <v>5</v>
      </c>
      <c r="E12" s="20">
        <v>458</v>
      </c>
      <c r="F12" s="20">
        <v>172</v>
      </c>
      <c r="G12" s="20">
        <v>3212</v>
      </c>
      <c r="H12" s="20">
        <v>31</v>
      </c>
      <c r="I12" s="20">
        <v>1061</v>
      </c>
      <c r="J12" s="20">
        <v>48</v>
      </c>
      <c r="K12" s="20">
        <v>1215</v>
      </c>
      <c r="L12" s="20">
        <v>4922</v>
      </c>
      <c r="M12" s="20">
        <v>42585</v>
      </c>
    </row>
    <row r="13" spans="1:13" s="26" customFormat="1" ht="25.5" customHeight="1">
      <c r="A13" s="55" t="s">
        <v>113</v>
      </c>
      <c r="B13" s="42">
        <v>5398</v>
      </c>
      <c r="C13" s="20">
        <v>49583</v>
      </c>
      <c r="D13" s="20">
        <v>5</v>
      </c>
      <c r="E13" s="20">
        <v>423</v>
      </c>
      <c r="F13" s="20">
        <v>172</v>
      </c>
      <c r="G13" s="20">
        <v>3209</v>
      </c>
      <c r="H13" s="20">
        <v>35</v>
      </c>
      <c r="I13" s="20">
        <v>1159</v>
      </c>
      <c r="J13" s="20">
        <v>42</v>
      </c>
      <c r="K13" s="20">
        <v>896</v>
      </c>
      <c r="L13" s="20">
        <v>5144</v>
      </c>
      <c r="M13" s="20">
        <v>43896</v>
      </c>
    </row>
    <row r="14" spans="1:13" s="26" customFormat="1" ht="25.5" customHeight="1">
      <c r="A14" s="62" t="s">
        <v>118</v>
      </c>
      <c r="B14" s="103">
        <f>D14+F14+H14+J14+L14</f>
        <v>5525</v>
      </c>
      <c r="C14" s="13">
        <f>E14+G14+I14+K14+M14</f>
        <v>50321</v>
      </c>
      <c r="D14" s="13">
        <v>5</v>
      </c>
      <c r="E14" s="13">
        <v>423</v>
      </c>
      <c r="F14" s="13">
        <v>172</v>
      </c>
      <c r="G14" s="13">
        <v>3209</v>
      </c>
      <c r="H14" s="13">
        <v>35</v>
      </c>
      <c r="I14" s="13">
        <v>1159</v>
      </c>
      <c r="J14" s="13">
        <v>42</v>
      </c>
      <c r="K14" s="13">
        <v>896</v>
      </c>
      <c r="L14" s="13">
        <v>5271</v>
      </c>
      <c r="M14" s="13">
        <v>44634</v>
      </c>
    </row>
    <row r="15" spans="1:13" s="26" customFormat="1" ht="25.5" customHeight="1">
      <c r="A15" s="100" t="s">
        <v>140</v>
      </c>
      <c r="B15" s="101">
        <v>5616</v>
      </c>
      <c r="C15" s="102">
        <v>51010</v>
      </c>
      <c r="D15" s="102">
        <v>5</v>
      </c>
      <c r="E15" s="102">
        <v>423</v>
      </c>
      <c r="F15" s="102">
        <v>168</v>
      </c>
      <c r="G15" s="102">
        <v>3136</v>
      </c>
      <c r="H15" s="102">
        <v>37</v>
      </c>
      <c r="I15" s="102">
        <v>1176</v>
      </c>
      <c r="J15" s="102">
        <v>42</v>
      </c>
      <c r="K15" s="102">
        <v>896</v>
      </c>
      <c r="L15" s="102">
        <v>5364</v>
      </c>
      <c r="M15" s="102">
        <v>45379</v>
      </c>
    </row>
    <row r="16" spans="1:13" s="9" customFormat="1" ht="25.5" customHeight="1">
      <c r="A16" s="142" t="s">
        <v>123</v>
      </c>
      <c r="B16" s="143"/>
      <c r="C16" s="143"/>
      <c r="D16" s="124"/>
      <c r="E16" s="124"/>
      <c r="F16" s="124"/>
      <c r="G16" s="124"/>
      <c r="H16" s="123"/>
      <c r="I16" s="123"/>
      <c r="J16" s="123"/>
      <c r="K16" s="123"/>
      <c r="L16" s="122"/>
      <c r="M16" s="122"/>
    </row>
  </sheetData>
  <sheetProtection/>
  <mergeCells count="13">
    <mergeCell ref="F6:G6"/>
    <mergeCell ref="H6:I6"/>
    <mergeCell ref="J6:K6"/>
    <mergeCell ref="A16:C16"/>
    <mergeCell ref="A2:C2"/>
    <mergeCell ref="K2:M2"/>
    <mergeCell ref="A5:A7"/>
    <mergeCell ref="B5:C5"/>
    <mergeCell ref="D5:G5"/>
    <mergeCell ref="H5:K5"/>
    <mergeCell ref="L5:M6"/>
    <mergeCell ref="B6:C6"/>
    <mergeCell ref="D6:E6"/>
  </mergeCells>
  <printOptions/>
  <pageMargins left="0.69" right="0.49" top="0.81" bottom="0.72" header="1.02" footer="0.39"/>
  <pageSetup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8.88671875" style="123" customWidth="1"/>
    <col min="2" max="4" width="5.21484375" style="123" bestFit="1" customWidth="1"/>
    <col min="5" max="5" width="7.10546875" style="123" bestFit="1" customWidth="1"/>
    <col min="6" max="7" width="5.99609375" style="123" bestFit="1" customWidth="1"/>
    <col min="8" max="8" width="7.10546875" style="123" bestFit="1" customWidth="1"/>
    <col min="9" max="9" width="4.4453125" style="123" bestFit="1" customWidth="1"/>
    <col min="10" max="11" width="5.99609375" style="123" bestFit="1" customWidth="1"/>
    <col min="12" max="12" width="7.5546875" style="123" bestFit="1" customWidth="1"/>
    <col min="13" max="13" width="7.5546875" style="123" customWidth="1"/>
    <col min="14" max="14" width="7.5546875" style="123" bestFit="1" customWidth="1"/>
    <col min="15" max="15" width="7.5546875" style="123" customWidth="1"/>
    <col min="16" max="16" width="7.5546875" style="123" bestFit="1" customWidth="1"/>
    <col min="17" max="18" width="5.99609375" style="123" bestFit="1" customWidth="1"/>
    <col min="19" max="19" width="3.99609375" style="123" bestFit="1" customWidth="1"/>
    <col min="20" max="22" width="4.4453125" style="123" bestFit="1" customWidth="1"/>
    <col min="23" max="25" width="7.5546875" style="123" bestFit="1" customWidth="1"/>
    <col min="26" max="31" width="5.99609375" style="123" bestFit="1" customWidth="1"/>
    <col min="32" max="32" width="7.5546875" style="123" customWidth="1"/>
    <col min="33" max="16384" width="8.88671875" style="123" customWidth="1"/>
  </cols>
  <sheetData>
    <row r="1" spans="2:30" ht="13.5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8" s="9" customFormat="1" ht="18" customHeight="1">
      <c r="A2" s="168" t="s">
        <v>103</v>
      </c>
      <c r="B2" s="168"/>
      <c r="C2" s="168"/>
      <c r="D2" s="168"/>
      <c r="E2" s="168"/>
      <c r="F2" s="168"/>
      <c r="G2" s="168"/>
      <c r="H2" s="168"/>
    </row>
    <row r="3" s="9" customFormat="1" ht="17.25" customHeight="1"/>
    <row r="4" spans="1:5" s="9" customFormat="1" ht="18" customHeight="1">
      <c r="A4" s="5" t="s">
        <v>130</v>
      </c>
      <c r="C4" s="124" t="s">
        <v>0</v>
      </c>
      <c r="D4" s="124" t="s">
        <v>0</v>
      </c>
      <c r="E4" s="124"/>
    </row>
    <row r="5" spans="1:32" s="2" customFormat="1" ht="18" customHeight="1">
      <c r="A5" s="161" t="s">
        <v>7</v>
      </c>
      <c r="B5" s="156" t="s">
        <v>53</v>
      </c>
      <c r="C5" s="157"/>
      <c r="D5" s="157"/>
      <c r="E5" s="158"/>
      <c r="F5" s="156" t="s">
        <v>54</v>
      </c>
      <c r="G5" s="157"/>
      <c r="H5" s="157"/>
      <c r="I5" s="158"/>
      <c r="J5" s="156" t="s">
        <v>55</v>
      </c>
      <c r="K5" s="157"/>
      <c r="L5" s="157"/>
      <c r="M5" s="157"/>
      <c r="N5" s="157"/>
      <c r="O5" s="157"/>
      <c r="P5" s="158"/>
      <c r="Q5" s="160" t="s">
        <v>56</v>
      </c>
      <c r="R5" s="161"/>
      <c r="S5" s="154" t="s">
        <v>57</v>
      </c>
      <c r="T5" s="160" t="s">
        <v>58</v>
      </c>
      <c r="U5" s="167"/>
      <c r="V5" s="161"/>
      <c r="W5" s="156" t="s">
        <v>59</v>
      </c>
      <c r="X5" s="157"/>
      <c r="Y5" s="157"/>
      <c r="Z5" s="157"/>
      <c r="AA5" s="157"/>
      <c r="AB5" s="157"/>
      <c r="AC5" s="157"/>
      <c r="AD5" s="157"/>
      <c r="AE5" s="157"/>
      <c r="AF5" s="157"/>
    </row>
    <row r="6" spans="1:32" s="2" customFormat="1" ht="24" customHeight="1">
      <c r="A6" s="161"/>
      <c r="B6" s="164" t="s">
        <v>60</v>
      </c>
      <c r="C6" s="164" t="s">
        <v>61</v>
      </c>
      <c r="D6" s="164" t="s">
        <v>62</v>
      </c>
      <c r="E6" s="154" t="s">
        <v>104</v>
      </c>
      <c r="F6" s="156" t="s">
        <v>63</v>
      </c>
      <c r="G6" s="157"/>
      <c r="H6" s="158"/>
      <c r="I6" s="154" t="s">
        <v>64</v>
      </c>
      <c r="J6" s="163" t="s">
        <v>65</v>
      </c>
      <c r="K6" s="154" t="s">
        <v>66</v>
      </c>
      <c r="L6" s="162" t="s">
        <v>107</v>
      </c>
      <c r="M6" s="163"/>
      <c r="N6" s="154" t="s">
        <v>67</v>
      </c>
      <c r="O6" s="154" t="s">
        <v>143</v>
      </c>
      <c r="P6" s="169" t="s">
        <v>78</v>
      </c>
      <c r="Q6" s="154" t="s">
        <v>68</v>
      </c>
      <c r="R6" s="154" t="s">
        <v>69</v>
      </c>
      <c r="S6" s="166"/>
      <c r="T6" s="154" t="s">
        <v>70</v>
      </c>
      <c r="U6" s="154" t="s">
        <v>71</v>
      </c>
      <c r="V6" s="154" t="s">
        <v>72</v>
      </c>
      <c r="W6" s="154" t="s">
        <v>73</v>
      </c>
      <c r="X6" s="154" t="s">
        <v>85</v>
      </c>
      <c r="Y6" s="154" t="s">
        <v>74</v>
      </c>
      <c r="Z6" s="154" t="s">
        <v>75</v>
      </c>
      <c r="AA6" s="154" t="s">
        <v>146</v>
      </c>
      <c r="AB6" s="154" t="s">
        <v>82</v>
      </c>
      <c r="AC6" s="154" t="s">
        <v>83</v>
      </c>
      <c r="AD6" s="154" t="s">
        <v>76</v>
      </c>
      <c r="AE6" s="154" t="s">
        <v>77</v>
      </c>
      <c r="AF6" s="162" t="s">
        <v>144</v>
      </c>
    </row>
    <row r="7" spans="1:32" s="2" customFormat="1" ht="41.25" customHeight="1">
      <c r="A7" s="161"/>
      <c r="B7" s="155"/>
      <c r="C7" s="155"/>
      <c r="D7" s="155"/>
      <c r="E7" s="155"/>
      <c r="F7" s="120" t="s">
        <v>81</v>
      </c>
      <c r="G7" s="120" t="s">
        <v>79</v>
      </c>
      <c r="H7" s="119" t="s">
        <v>105</v>
      </c>
      <c r="I7" s="159"/>
      <c r="J7" s="165"/>
      <c r="K7" s="159"/>
      <c r="L7" s="127" t="s">
        <v>108</v>
      </c>
      <c r="M7" s="127" t="s">
        <v>109</v>
      </c>
      <c r="N7" s="159"/>
      <c r="O7" s="159"/>
      <c r="P7" s="170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71"/>
    </row>
    <row r="8" spans="1:35" s="26" customFormat="1" ht="27.75" customHeight="1">
      <c r="A8" s="10" t="s">
        <v>92</v>
      </c>
      <c r="B8" s="17">
        <v>0</v>
      </c>
      <c r="C8" s="17">
        <v>15</v>
      </c>
      <c r="D8" s="17">
        <v>13</v>
      </c>
      <c r="E8" s="17">
        <v>0</v>
      </c>
      <c r="F8" s="17">
        <v>0</v>
      </c>
      <c r="G8" s="17">
        <v>2</v>
      </c>
      <c r="H8" s="17">
        <v>0</v>
      </c>
      <c r="I8" s="45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18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44">
        <v>0</v>
      </c>
      <c r="W8" s="17">
        <v>1</v>
      </c>
      <c r="X8" s="17">
        <v>0</v>
      </c>
      <c r="Y8" s="17">
        <v>8</v>
      </c>
      <c r="Z8" s="17">
        <v>3</v>
      </c>
      <c r="AA8" s="17">
        <v>1</v>
      </c>
      <c r="AB8" s="17">
        <v>0</v>
      </c>
      <c r="AC8" s="17">
        <v>0</v>
      </c>
      <c r="AD8" s="17">
        <v>0</v>
      </c>
      <c r="AE8" s="17">
        <v>0</v>
      </c>
      <c r="AF8" s="17"/>
      <c r="AG8" s="126"/>
      <c r="AH8" s="126"/>
      <c r="AI8" s="126"/>
    </row>
    <row r="9" spans="1:35" s="26" customFormat="1" ht="27.75" customHeight="1">
      <c r="A9" s="10" t="s">
        <v>93</v>
      </c>
      <c r="B9" s="17">
        <v>1</v>
      </c>
      <c r="C9" s="17">
        <v>16</v>
      </c>
      <c r="D9" s="17">
        <v>13</v>
      </c>
      <c r="E9" s="17">
        <v>0</v>
      </c>
      <c r="F9" s="17">
        <v>0</v>
      </c>
      <c r="G9" s="17">
        <v>2</v>
      </c>
      <c r="H9" s="17">
        <v>0</v>
      </c>
      <c r="I9" s="45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45">
        <v>0</v>
      </c>
      <c r="W9" s="17">
        <v>0</v>
      </c>
      <c r="X9" s="17">
        <v>0</v>
      </c>
      <c r="Y9" s="17">
        <v>9</v>
      </c>
      <c r="Z9" s="17">
        <v>3</v>
      </c>
      <c r="AA9" s="17">
        <v>1</v>
      </c>
      <c r="AB9" s="17">
        <v>0</v>
      </c>
      <c r="AC9" s="17">
        <v>0</v>
      </c>
      <c r="AD9" s="17">
        <v>0</v>
      </c>
      <c r="AE9" s="17">
        <v>0</v>
      </c>
      <c r="AF9" s="17"/>
      <c r="AG9" s="126"/>
      <c r="AH9" s="126"/>
      <c r="AI9" s="126"/>
    </row>
    <row r="10" spans="1:35" s="26" customFormat="1" ht="27.75" customHeight="1">
      <c r="A10" s="10" t="s">
        <v>84</v>
      </c>
      <c r="B10" s="17">
        <v>2</v>
      </c>
      <c r="C10" s="17">
        <v>14</v>
      </c>
      <c r="D10" s="17">
        <v>10</v>
      </c>
      <c r="E10" s="17">
        <v>0</v>
      </c>
      <c r="F10" s="17">
        <v>0</v>
      </c>
      <c r="G10" s="17">
        <v>2</v>
      </c>
      <c r="H10" s="17">
        <v>0</v>
      </c>
      <c r="I10" s="45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45">
        <v>0</v>
      </c>
      <c r="W10" s="17">
        <v>0</v>
      </c>
      <c r="X10" s="17">
        <v>0</v>
      </c>
      <c r="Y10" s="17">
        <v>9</v>
      </c>
      <c r="Z10" s="17">
        <v>2</v>
      </c>
      <c r="AA10" s="17">
        <v>1</v>
      </c>
      <c r="AB10" s="17">
        <v>0</v>
      </c>
      <c r="AC10" s="17">
        <v>0</v>
      </c>
      <c r="AD10" s="17">
        <v>0</v>
      </c>
      <c r="AE10" s="17">
        <v>0</v>
      </c>
      <c r="AF10" s="17"/>
      <c r="AG10" s="126"/>
      <c r="AH10" s="126"/>
      <c r="AI10" s="126"/>
    </row>
    <row r="11" spans="1:35" s="26" customFormat="1" ht="27.75" customHeight="1">
      <c r="A11" s="10" t="s">
        <v>94</v>
      </c>
      <c r="B11" s="17">
        <v>4</v>
      </c>
      <c r="C11" s="17">
        <v>13</v>
      </c>
      <c r="D11" s="17">
        <v>10</v>
      </c>
      <c r="E11" s="17">
        <v>0</v>
      </c>
      <c r="F11" s="17">
        <v>0</v>
      </c>
      <c r="G11" s="17">
        <v>2</v>
      </c>
      <c r="H11" s="17">
        <v>0</v>
      </c>
      <c r="I11" s="45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1</v>
      </c>
      <c r="S11" s="17">
        <v>0</v>
      </c>
      <c r="T11" s="17">
        <v>0</v>
      </c>
      <c r="U11" s="17">
        <v>0</v>
      </c>
      <c r="V11" s="45">
        <v>0</v>
      </c>
      <c r="W11" s="17">
        <v>0</v>
      </c>
      <c r="X11" s="17">
        <v>0</v>
      </c>
      <c r="Y11" s="17">
        <v>5</v>
      </c>
      <c r="Z11" s="17">
        <v>2</v>
      </c>
      <c r="AA11" s="17">
        <v>1</v>
      </c>
      <c r="AB11" s="17">
        <v>0</v>
      </c>
      <c r="AC11" s="17">
        <v>0</v>
      </c>
      <c r="AD11" s="17">
        <v>0</v>
      </c>
      <c r="AE11" s="17">
        <v>0</v>
      </c>
      <c r="AF11" s="17"/>
      <c r="AG11" s="126"/>
      <c r="AH11" s="126"/>
      <c r="AI11" s="126"/>
    </row>
    <row r="12" spans="1:35" s="26" customFormat="1" ht="27.75" customHeight="1">
      <c r="A12" s="10" t="s">
        <v>99</v>
      </c>
      <c r="B12" s="17">
        <v>2</v>
      </c>
      <c r="C12" s="17">
        <v>3</v>
      </c>
      <c r="D12" s="17">
        <v>2</v>
      </c>
      <c r="E12" s="17">
        <v>8</v>
      </c>
      <c r="F12" s="17">
        <v>0</v>
      </c>
      <c r="G12" s="17">
        <v>2</v>
      </c>
      <c r="H12" s="17">
        <v>0</v>
      </c>
      <c r="I12" s="45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1</v>
      </c>
      <c r="Q12" s="17">
        <v>0</v>
      </c>
      <c r="R12" s="17">
        <v>2</v>
      </c>
      <c r="S12" s="17">
        <v>0</v>
      </c>
      <c r="T12" s="17">
        <v>0</v>
      </c>
      <c r="U12" s="17">
        <v>0</v>
      </c>
      <c r="V12" s="45">
        <v>0</v>
      </c>
      <c r="W12" s="17">
        <v>0</v>
      </c>
      <c r="X12" s="17">
        <v>0</v>
      </c>
      <c r="Y12" s="17">
        <v>5</v>
      </c>
      <c r="Z12" s="17">
        <v>2</v>
      </c>
      <c r="AA12" s="17">
        <v>1</v>
      </c>
      <c r="AB12" s="17">
        <v>0</v>
      </c>
      <c r="AC12" s="17">
        <v>0</v>
      </c>
      <c r="AD12" s="17">
        <v>0</v>
      </c>
      <c r="AE12" s="17">
        <v>0</v>
      </c>
      <c r="AF12" s="17"/>
      <c r="AG12" s="126"/>
      <c r="AH12" s="126"/>
      <c r="AI12" s="126"/>
    </row>
    <row r="13" spans="1:35" s="26" customFormat="1" ht="27.75" customHeight="1">
      <c r="A13" s="10" t="s">
        <v>112</v>
      </c>
      <c r="B13" s="17">
        <v>3</v>
      </c>
      <c r="C13" s="17">
        <v>7</v>
      </c>
      <c r="D13" s="17">
        <v>3</v>
      </c>
      <c r="E13" s="17">
        <v>12</v>
      </c>
      <c r="F13" s="17">
        <v>0</v>
      </c>
      <c r="G13" s="17">
        <v>2</v>
      </c>
      <c r="H13" s="17">
        <v>0</v>
      </c>
      <c r="I13" s="45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3</v>
      </c>
      <c r="Q13" s="17">
        <v>0</v>
      </c>
      <c r="R13" s="17">
        <v>2</v>
      </c>
      <c r="S13" s="17">
        <v>0</v>
      </c>
      <c r="T13" s="17">
        <v>0</v>
      </c>
      <c r="U13" s="17">
        <v>0</v>
      </c>
      <c r="V13" s="45">
        <v>2</v>
      </c>
      <c r="W13" s="17">
        <v>0</v>
      </c>
      <c r="X13" s="17">
        <v>0</v>
      </c>
      <c r="Y13" s="17">
        <v>6</v>
      </c>
      <c r="Z13" s="17">
        <v>2</v>
      </c>
      <c r="AA13" s="17">
        <v>1</v>
      </c>
      <c r="AB13" s="17">
        <v>0</v>
      </c>
      <c r="AC13" s="17">
        <v>0</v>
      </c>
      <c r="AD13" s="17">
        <v>1</v>
      </c>
      <c r="AE13" s="17">
        <v>0</v>
      </c>
      <c r="AF13" s="17"/>
      <c r="AG13" s="126"/>
      <c r="AH13" s="126"/>
      <c r="AI13" s="126"/>
    </row>
    <row r="14" spans="1:32" s="26" customFormat="1" ht="27.75" customHeight="1">
      <c r="A14" s="10" t="s">
        <v>113</v>
      </c>
      <c r="B14" s="69">
        <v>2</v>
      </c>
      <c r="C14" s="70">
        <v>7</v>
      </c>
      <c r="D14" s="70">
        <v>1</v>
      </c>
      <c r="E14" s="70">
        <v>12</v>
      </c>
      <c r="F14" s="70">
        <v>0</v>
      </c>
      <c r="G14" s="70">
        <v>2</v>
      </c>
      <c r="H14" s="14">
        <v>0</v>
      </c>
      <c r="I14" s="2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2</v>
      </c>
      <c r="Q14" s="17">
        <v>0</v>
      </c>
      <c r="R14" s="17">
        <v>3</v>
      </c>
      <c r="S14" s="17">
        <v>0</v>
      </c>
      <c r="T14" s="17">
        <v>0</v>
      </c>
      <c r="U14" s="17">
        <v>0</v>
      </c>
      <c r="V14" s="45">
        <v>2</v>
      </c>
      <c r="W14" s="17">
        <v>0</v>
      </c>
      <c r="X14" s="17">
        <v>0</v>
      </c>
      <c r="Y14" s="17">
        <v>4</v>
      </c>
      <c r="Z14" s="17">
        <v>3</v>
      </c>
      <c r="AA14" s="17">
        <v>1</v>
      </c>
      <c r="AB14" s="17">
        <v>0</v>
      </c>
      <c r="AC14" s="17">
        <v>0</v>
      </c>
      <c r="AD14" s="17">
        <v>1</v>
      </c>
      <c r="AE14" s="17">
        <v>0</v>
      </c>
      <c r="AF14" s="17"/>
    </row>
    <row r="15" spans="1:32" s="26" customFormat="1" ht="27.75" customHeight="1">
      <c r="A15" s="10" t="s">
        <v>119</v>
      </c>
      <c r="B15" s="69">
        <v>2</v>
      </c>
      <c r="C15" s="70">
        <v>8</v>
      </c>
      <c r="D15" s="70">
        <v>1</v>
      </c>
      <c r="E15" s="70">
        <v>14</v>
      </c>
      <c r="F15" s="70">
        <v>0</v>
      </c>
      <c r="G15" s="70">
        <v>2</v>
      </c>
      <c r="H15" s="14">
        <v>0</v>
      </c>
      <c r="I15" s="2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3</v>
      </c>
      <c r="Q15" s="17">
        <v>0</v>
      </c>
      <c r="R15" s="17">
        <v>3</v>
      </c>
      <c r="S15" s="17">
        <v>0</v>
      </c>
      <c r="T15" s="17">
        <v>0</v>
      </c>
      <c r="U15" s="17">
        <v>0</v>
      </c>
      <c r="V15" s="45">
        <v>2</v>
      </c>
      <c r="W15" s="17">
        <v>0</v>
      </c>
      <c r="X15" s="17">
        <v>0</v>
      </c>
      <c r="Y15" s="17">
        <v>4</v>
      </c>
      <c r="Z15" s="17">
        <v>5</v>
      </c>
      <c r="AA15" s="17">
        <v>1</v>
      </c>
      <c r="AB15" s="17">
        <v>0</v>
      </c>
      <c r="AC15" s="17">
        <v>0</v>
      </c>
      <c r="AD15" s="17">
        <v>1</v>
      </c>
      <c r="AE15" s="17">
        <v>0</v>
      </c>
      <c r="AF15" s="17"/>
    </row>
    <row r="16" spans="1:32" s="26" customFormat="1" ht="27.75" customHeight="1">
      <c r="A16" s="104" t="s">
        <v>141</v>
      </c>
      <c r="B16" s="105">
        <v>5</v>
      </c>
      <c r="C16" s="106">
        <v>8</v>
      </c>
      <c r="D16" s="106">
        <v>0</v>
      </c>
      <c r="E16" s="106">
        <v>14</v>
      </c>
      <c r="F16" s="106">
        <v>0</v>
      </c>
      <c r="G16" s="106">
        <v>2</v>
      </c>
      <c r="H16" s="107">
        <v>0</v>
      </c>
      <c r="I16" s="108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6</v>
      </c>
      <c r="Q16" s="109">
        <v>0</v>
      </c>
      <c r="R16" s="109">
        <v>3</v>
      </c>
      <c r="S16" s="109">
        <v>0</v>
      </c>
      <c r="T16" s="109">
        <v>0</v>
      </c>
      <c r="U16" s="109">
        <v>0</v>
      </c>
      <c r="V16" s="110">
        <v>1</v>
      </c>
      <c r="W16" s="109">
        <v>0</v>
      </c>
      <c r="X16" s="109">
        <v>0</v>
      </c>
      <c r="Y16" s="109">
        <v>4</v>
      </c>
      <c r="Z16" s="109">
        <v>5</v>
      </c>
      <c r="AA16" s="109">
        <v>1</v>
      </c>
      <c r="AB16" s="109">
        <v>0</v>
      </c>
      <c r="AC16" s="109">
        <v>0</v>
      </c>
      <c r="AD16" s="109">
        <v>1</v>
      </c>
      <c r="AE16" s="109">
        <v>0</v>
      </c>
      <c r="AF16" s="109">
        <v>0</v>
      </c>
    </row>
    <row r="17" spans="1:30" s="124" customFormat="1" ht="21" customHeight="1">
      <c r="A17" s="142" t="s">
        <v>131</v>
      </c>
      <c r="B17" s="142"/>
      <c r="C17" s="142"/>
      <c r="D17" s="142"/>
      <c r="E17" s="122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</row>
    <row r="18" spans="1:33" s="9" customFormat="1" ht="19.5" customHeight="1">
      <c r="A18" s="26" t="s">
        <v>106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5"/>
    </row>
    <row r="19" spans="1:35" s="26" customFormat="1" ht="19.5" customHeight="1">
      <c r="A19" s="26" t="s">
        <v>111</v>
      </c>
      <c r="B19" s="78"/>
      <c r="C19" s="78"/>
      <c r="D19" s="78"/>
      <c r="E19" s="78"/>
      <c r="F19" s="78"/>
      <c r="G19" s="78"/>
      <c r="H19" s="78"/>
      <c r="I19" s="78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26"/>
      <c r="AH19" s="126"/>
      <c r="AI19" s="126"/>
    </row>
    <row r="20" s="124" customFormat="1" ht="19.5" customHeight="1">
      <c r="A20" s="124" t="s">
        <v>147</v>
      </c>
    </row>
    <row r="21" spans="2:30" ht="13.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</row>
    <row r="23" spans="2:30" ht="13.5">
      <c r="B23" s="125"/>
      <c r="C23" s="125"/>
      <c r="D23" s="125"/>
      <c r="E23" s="125"/>
      <c r="F23" s="125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5"/>
      <c r="Z23" s="125"/>
      <c r="AA23" s="125"/>
      <c r="AB23" s="125"/>
      <c r="AC23" s="125"/>
      <c r="AD23" s="125"/>
    </row>
    <row r="26" spans="1:8" ht="13.5">
      <c r="A26" s="126"/>
      <c r="B26" s="126"/>
      <c r="C26" s="125"/>
      <c r="D26" s="125"/>
      <c r="E26" s="125"/>
      <c r="F26" s="125"/>
      <c r="G26" s="125"/>
      <c r="H26" s="125"/>
    </row>
  </sheetData>
  <sheetProtection/>
  <mergeCells count="37">
    <mergeCell ref="AF6:AF7"/>
    <mergeCell ref="AD6:AD7"/>
    <mergeCell ref="Y6:Y7"/>
    <mergeCell ref="AC6:AC7"/>
    <mergeCell ref="W6:W7"/>
    <mergeCell ref="U6:U7"/>
    <mergeCell ref="X6:X7"/>
    <mergeCell ref="Z6:Z7"/>
    <mergeCell ref="A17:D17"/>
    <mergeCell ref="AE6:AE7"/>
    <mergeCell ref="A2:H2"/>
    <mergeCell ref="B6:B7"/>
    <mergeCell ref="P6:P7"/>
    <mergeCell ref="I6:I7"/>
    <mergeCell ref="A5:A7"/>
    <mergeCell ref="D6:D7"/>
    <mergeCell ref="W5:AF5"/>
    <mergeCell ref="T6:T7"/>
    <mergeCell ref="F6:H6"/>
    <mergeCell ref="K6:K7"/>
    <mergeCell ref="AA6:AA7"/>
    <mergeCell ref="AB6:AB7"/>
    <mergeCell ref="V6:V7"/>
    <mergeCell ref="J6:J7"/>
    <mergeCell ref="R6:R7"/>
    <mergeCell ref="S5:S7"/>
    <mergeCell ref="T5:V5"/>
    <mergeCell ref="E6:E7"/>
    <mergeCell ref="F5:I5"/>
    <mergeCell ref="N6:N7"/>
    <mergeCell ref="Q5:R5"/>
    <mergeCell ref="B5:E5"/>
    <mergeCell ref="O6:O7"/>
    <mergeCell ref="J5:P5"/>
    <mergeCell ref="L6:M6"/>
    <mergeCell ref="Q6:Q7"/>
    <mergeCell ref="C6:C7"/>
  </mergeCells>
  <printOptions/>
  <pageMargins left="0.59" right="0.87" top="0.81" bottom="0.72" header="1.02" footer="0.39"/>
  <pageSetup fitToHeight="1" fitToWidth="1" horizontalDpi="300" verticalDpi="300" orientation="landscape" paperSize="8" scale="79" r:id="rId1"/>
  <colBreaks count="1" manualBreakCount="1">
    <brk id="2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A24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8.88671875" style="74" customWidth="1"/>
    <col min="2" max="3" width="7.77734375" style="74" customWidth="1"/>
    <col min="4" max="27" width="6.21484375" style="74" customWidth="1"/>
    <col min="28" max="16384" width="8.88671875" style="74" customWidth="1"/>
  </cols>
  <sheetData>
    <row r="2" spans="1:5" s="123" customFormat="1" ht="18.75">
      <c r="A2" s="168" t="s">
        <v>110</v>
      </c>
      <c r="B2" s="168"/>
      <c r="C2" s="168"/>
      <c r="D2" s="168"/>
      <c r="E2" s="168"/>
    </row>
    <row r="3" spans="1:5" s="123" customFormat="1" ht="13.5">
      <c r="A3" s="9"/>
      <c r="B3" s="124" t="s">
        <v>0</v>
      </c>
      <c r="C3" s="124" t="s">
        <v>0</v>
      </c>
      <c r="D3" s="124" t="s">
        <v>0</v>
      </c>
      <c r="E3" s="9"/>
    </row>
    <row r="4" spans="1:5" s="123" customFormat="1" ht="14.25">
      <c r="A4" s="15" t="s">
        <v>132</v>
      </c>
      <c r="B4" s="16"/>
      <c r="C4" s="16"/>
      <c r="D4" s="16"/>
      <c r="E4" s="16"/>
    </row>
    <row r="5" spans="1:27" s="123" customFormat="1" ht="31.5" customHeight="1">
      <c r="A5" s="172" t="s">
        <v>21</v>
      </c>
      <c r="B5" s="147" t="s">
        <v>22</v>
      </c>
      <c r="C5" s="153"/>
      <c r="D5" s="147" t="s">
        <v>23</v>
      </c>
      <c r="E5" s="153"/>
      <c r="F5" s="147" t="s">
        <v>24</v>
      </c>
      <c r="G5" s="153"/>
      <c r="H5" s="147" t="s">
        <v>25</v>
      </c>
      <c r="I5" s="153"/>
      <c r="J5" s="147" t="s">
        <v>26</v>
      </c>
      <c r="K5" s="153"/>
      <c r="L5" s="147" t="s">
        <v>27</v>
      </c>
      <c r="M5" s="153"/>
      <c r="N5" s="147" t="s">
        <v>28</v>
      </c>
      <c r="O5" s="153"/>
      <c r="P5" s="147" t="s">
        <v>29</v>
      </c>
      <c r="Q5" s="153"/>
      <c r="R5" s="147" t="s">
        <v>30</v>
      </c>
      <c r="S5" s="148"/>
      <c r="T5" s="148"/>
      <c r="U5" s="148"/>
      <c r="V5" s="148"/>
      <c r="W5" s="148"/>
      <c r="X5" s="153"/>
      <c r="Y5" s="174" t="s">
        <v>31</v>
      </c>
      <c r="Z5" s="148"/>
      <c r="AA5" s="148"/>
    </row>
    <row r="6" spans="1:27" s="123" customFormat="1" ht="30.75" customHeight="1">
      <c r="A6" s="173"/>
      <c r="B6" s="6" t="s">
        <v>32</v>
      </c>
      <c r="C6" s="6" t="s">
        <v>33</v>
      </c>
      <c r="D6" s="6" t="s">
        <v>32</v>
      </c>
      <c r="E6" s="6" t="s">
        <v>33</v>
      </c>
      <c r="F6" s="6" t="s">
        <v>32</v>
      </c>
      <c r="G6" s="6" t="s">
        <v>33</v>
      </c>
      <c r="H6" s="6" t="s">
        <v>32</v>
      </c>
      <c r="I6" s="6" t="s">
        <v>33</v>
      </c>
      <c r="J6" s="6" t="s">
        <v>32</v>
      </c>
      <c r="K6" s="6" t="s">
        <v>33</v>
      </c>
      <c r="L6" s="6" t="s">
        <v>32</v>
      </c>
      <c r="M6" s="6" t="s">
        <v>33</v>
      </c>
      <c r="N6" s="6" t="s">
        <v>32</v>
      </c>
      <c r="O6" s="6" t="s">
        <v>33</v>
      </c>
      <c r="P6" s="6" t="s">
        <v>32</v>
      </c>
      <c r="Q6" s="6" t="s">
        <v>33</v>
      </c>
      <c r="R6" s="58" t="s">
        <v>34</v>
      </c>
      <c r="S6" s="58" t="s">
        <v>35</v>
      </c>
      <c r="T6" s="58" t="s">
        <v>25</v>
      </c>
      <c r="U6" s="58" t="s">
        <v>26</v>
      </c>
      <c r="V6" s="6" t="s">
        <v>27</v>
      </c>
      <c r="W6" s="58" t="s">
        <v>36</v>
      </c>
      <c r="X6" s="58" t="s">
        <v>37</v>
      </c>
      <c r="Y6" s="6" t="s">
        <v>22</v>
      </c>
      <c r="Z6" s="6" t="s">
        <v>38</v>
      </c>
      <c r="AA6" s="72" t="s">
        <v>39</v>
      </c>
    </row>
    <row r="7" spans="1:27" s="78" customFormat="1" ht="30" customHeight="1">
      <c r="A7" s="71">
        <v>2011</v>
      </c>
      <c r="B7" s="79">
        <v>2</v>
      </c>
      <c r="C7" s="79">
        <v>168</v>
      </c>
      <c r="D7" s="79">
        <v>0</v>
      </c>
      <c r="E7" s="79">
        <v>0</v>
      </c>
      <c r="F7" s="79">
        <v>1</v>
      </c>
      <c r="G7" s="79">
        <v>117</v>
      </c>
      <c r="H7" s="79">
        <v>1</v>
      </c>
      <c r="I7" s="79">
        <v>51</v>
      </c>
      <c r="J7" s="79">
        <v>0</v>
      </c>
      <c r="K7" s="79">
        <v>0</v>
      </c>
      <c r="L7" s="79">
        <v>0</v>
      </c>
      <c r="M7" s="80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</row>
    <row r="8" spans="1:27" s="78" customFormat="1" ht="30" customHeight="1">
      <c r="A8" s="10">
        <v>2012</v>
      </c>
      <c r="B8" s="62">
        <v>2</v>
      </c>
      <c r="C8" s="62">
        <v>168</v>
      </c>
      <c r="D8" s="62">
        <v>0</v>
      </c>
      <c r="E8" s="62">
        <v>0</v>
      </c>
      <c r="F8" s="62">
        <v>1</v>
      </c>
      <c r="G8" s="62">
        <v>117</v>
      </c>
      <c r="H8" s="62">
        <v>1</v>
      </c>
      <c r="I8" s="62">
        <v>51</v>
      </c>
      <c r="J8" s="62">
        <v>0</v>
      </c>
      <c r="K8" s="62">
        <v>0</v>
      </c>
      <c r="L8" s="62">
        <v>0</v>
      </c>
      <c r="M8" s="61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</row>
    <row r="9" spans="1:27" s="78" customFormat="1" ht="30" customHeight="1">
      <c r="A9" s="10">
        <v>2013</v>
      </c>
      <c r="B9" s="62">
        <v>2</v>
      </c>
      <c r="C9" s="62">
        <v>168</v>
      </c>
      <c r="D9" s="62">
        <v>0</v>
      </c>
      <c r="E9" s="62">
        <v>0</v>
      </c>
      <c r="F9" s="62">
        <v>1</v>
      </c>
      <c r="G9" s="62">
        <v>117</v>
      </c>
      <c r="H9" s="62">
        <v>1</v>
      </c>
      <c r="I9" s="62">
        <v>51</v>
      </c>
      <c r="J9" s="62">
        <v>0</v>
      </c>
      <c r="K9" s="62">
        <v>0</v>
      </c>
      <c r="L9" s="62">
        <v>0</v>
      </c>
      <c r="M9" s="61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</row>
    <row r="10" spans="1:27" s="78" customFormat="1" ht="30" customHeight="1">
      <c r="A10" s="10">
        <v>2014</v>
      </c>
      <c r="B10" s="62">
        <v>2</v>
      </c>
      <c r="C10" s="62">
        <v>168</v>
      </c>
      <c r="D10" s="62">
        <v>0</v>
      </c>
      <c r="E10" s="62">
        <v>0</v>
      </c>
      <c r="F10" s="62">
        <v>1</v>
      </c>
      <c r="G10" s="62">
        <v>117</v>
      </c>
      <c r="H10" s="62">
        <v>1</v>
      </c>
      <c r="I10" s="62">
        <v>51</v>
      </c>
      <c r="J10" s="62">
        <v>0</v>
      </c>
      <c r="K10" s="62">
        <v>0</v>
      </c>
      <c r="L10" s="62">
        <v>0</v>
      </c>
      <c r="M10" s="61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</row>
    <row r="11" spans="1:27" s="78" customFormat="1" ht="30" customHeight="1">
      <c r="A11" s="10">
        <v>2015</v>
      </c>
      <c r="B11" s="62">
        <v>2</v>
      </c>
      <c r="C11" s="62">
        <v>168</v>
      </c>
      <c r="D11" s="62">
        <v>0</v>
      </c>
      <c r="E11" s="62">
        <v>0</v>
      </c>
      <c r="F11" s="62">
        <v>1</v>
      </c>
      <c r="G11" s="62">
        <v>117</v>
      </c>
      <c r="H11" s="62">
        <v>1</v>
      </c>
      <c r="I11" s="62">
        <v>51</v>
      </c>
      <c r="J11" s="62">
        <v>0</v>
      </c>
      <c r="K11" s="62">
        <v>0</v>
      </c>
      <c r="L11" s="62">
        <v>0</v>
      </c>
      <c r="M11" s="61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</row>
    <row r="12" spans="1:27" s="78" customFormat="1" ht="27.75" customHeight="1">
      <c r="A12" s="50">
        <v>2016</v>
      </c>
      <c r="B12" s="82">
        <v>2</v>
      </c>
      <c r="C12" s="62">
        <f>117+51</f>
        <v>168</v>
      </c>
      <c r="D12" s="62">
        <v>0</v>
      </c>
      <c r="E12" s="62">
        <v>0</v>
      </c>
      <c r="F12" s="62">
        <v>0</v>
      </c>
      <c r="G12" s="62">
        <v>0</v>
      </c>
      <c r="H12" s="62">
        <v>1</v>
      </c>
      <c r="I12" s="62">
        <v>117</v>
      </c>
      <c r="J12" s="62">
        <v>0</v>
      </c>
      <c r="K12" s="62">
        <v>0</v>
      </c>
      <c r="L12" s="62">
        <v>0</v>
      </c>
      <c r="M12" s="61">
        <v>0</v>
      </c>
      <c r="N12" s="62">
        <v>1</v>
      </c>
      <c r="O12" s="62">
        <v>51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</row>
    <row r="13" spans="1:27" s="78" customFormat="1" ht="27.75" customHeight="1">
      <c r="A13" s="50">
        <v>2017</v>
      </c>
      <c r="B13" s="82">
        <v>2</v>
      </c>
      <c r="C13" s="62">
        <f>117+51</f>
        <v>168</v>
      </c>
      <c r="D13" s="62">
        <v>0</v>
      </c>
      <c r="E13" s="62">
        <v>0</v>
      </c>
      <c r="F13" s="62">
        <v>0</v>
      </c>
      <c r="G13" s="62">
        <v>0</v>
      </c>
      <c r="H13" s="62">
        <v>1</v>
      </c>
      <c r="I13" s="62">
        <v>117</v>
      </c>
      <c r="J13" s="62">
        <v>1</v>
      </c>
      <c r="K13" s="62">
        <v>51</v>
      </c>
      <c r="L13" s="62">
        <v>0</v>
      </c>
      <c r="M13" s="61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</row>
    <row r="14" spans="1:27" s="78" customFormat="1" ht="27.75" customHeight="1">
      <c r="A14" s="111">
        <v>2018</v>
      </c>
      <c r="B14" s="112">
        <v>2</v>
      </c>
      <c r="C14" s="100">
        <v>168</v>
      </c>
      <c r="D14" s="100">
        <v>0</v>
      </c>
      <c r="E14" s="100">
        <v>0</v>
      </c>
      <c r="F14" s="100">
        <v>0</v>
      </c>
      <c r="G14" s="100">
        <v>0</v>
      </c>
      <c r="H14" s="100">
        <v>1</v>
      </c>
      <c r="I14" s="100">
        <v>117</v>
      </c>
      <c r="J14" s="100">
        <v>1</v>
      </c>
      <c r="K14" s="100">
        <v>51</v>
      </c>
      <c r="L14" s="100">
        <v>0</v>
      </c>
      <c r="M14" s="113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</row>
    <row r="15" spans="1:2" s="123" customFormat="1" ht="21.75" customHeight="1">
      <c r="A15" s="9" t="s">
        <v>131</v>
      </c>
      <c r="B15" s="9"/>
    </row>
    <row r="16" s="9" customFormat="1" ht="13.5">
      <c r="A16" s="9" t="s">
        <v>133</v>
      </c>
    </row>
    <row r="24" ht="13.5">
      <c r="K24" s="62">
        <v>0</v>
      </c>
    </row>
  </sheetData>
  <sheetProtection/>
  <mergeCells count="12">
    <mergeCell ref="J5:K5"/>
    <mergeCell ref="L5:M5"/>
    <mergeCell ref="N5:O5"/>
    <mergeCell ref="P5:Q5"/>
    <mergeCell ref="R5:X5"/>
    <mergeCell ref="Y5:AA5"/>
    <mergeCell ref="A2:E2"/>
    <mergeCell ref="A5:A6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2020-04-13T08:16:01Z</cp:lastPrinted>
  <dcterms:created xsi:type="dcterms:W3CDTF">1998-03-03T05:15:31Z</dcterms:created>
  <dcterms:modified xsi:type="dcterms:W3CDTF">2020-05-25T08:14:47Z</dcterms:modified>
  <cp:category/>
  <cp:version/>
  <cp:contentType/>
  <cp:contentStatus/>
</cp:coreProperties>
</file>